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95" windowHeight="13440" activeTab="4"/>
  </bookViews>
  <sheets>
    <sheet name="Бук" sheetId="1" r:id="rId1"/>
    <sheet name="Дуб" sheetId="4" r:id="rId2"/>
    <sheet name="Ильм" sheetId="5" r:id="rId3"/>
    <sheet name="Сосна" sheetId="7" r:id="rId4"/>
    <sheet name="Ясень" sheetId="8" r:id="rId5"/>
    <sheet name="Декоративная решетка" sheetId="2" r:id="rId6"/>
    <sheet name="Доска" sheetId="3" r:id="rId7"/>
    <sheet name="МДФ" sheetId="6" r:id="rId8"/>
    <sheet name="Лиственница" sheetId="9" r:id="rId9"/>
    <sheet name="Береза" sheetId="10" r:id="rId10"/>
  </sheets>
  <calcPr calcId="162913"/>
</workbook>
</file>

<file path=xl/calcChain.xml><?xml version="1.0" encoding="utf-8"?>
<calcChain xmlns="http://schemas.openxmlformats.org/spreadsheetml/2006/main">
  <c r="P7" i="10" l="1"/>
  <c r="K7" i="10"/>
  <c r="P6" i="10"/>
  <c r="K6" i="10"/>
  <c r="P7" i="9" l="1"/>
  <c r="K7" i="9"/>
  <c r="P6" i="9"/>
  <c r="K6" i="9"/>
  <c r="G53" i="8" l="1"/>
  <c r="C53" i="8"/>
  <c r="G52" i="8"/>
  <c r="C52" i="8"/>
  <c r="G51" i="8"/>
  <c r="C51" i="8"/>
  <c r="P35" i="8"/>
  <c r="G35" i="8" s="1"/>
  <c r="K35" i="8"/>
  <c r="C35" i="8" s="1"/>
  <c r="P34" i="8"/>
  <c r="G34" i="8" s="1"/>
  <c r="K34" i="8"/>
  <c r="C34" i="8" s="1"/>
  <c r="K31" i="8"/>
  <c r="C31" i="8" s="1"/>
  <c r="K30" i="8"/>
  <c r="C30" i="8" s="1"/>
  <c r="K29" i="8"/>
  <c r="C29" i="8" s="1"/>
  <c r="K28" i="8"/>
  <c r="C28" i="8" s="1"/>
  <c r="K27" i="8"/>
  <c r="C27" i="8" s="1"/>
  <c r="K26" i="8"/>
  <c r="C26" i="8" s="1"/>
  <c r="K25" i="8"/>
  <c r="C25" i="8" s="1"/>
  <c r="P24" i="8"/>
  <c r="G24" i="8" s="1"/>
  <c r="K24" i="8"/>
  <c r="C24" i="8" s="1"/>
  <c r="P23" i="8"/>
  <c r="G23" i="8" s="1"/>
  <c r="K23" i="8"/>
  <c r="C23" i="8" s="1"/>
  <c r="P22" i="8"/>
  <c r="G22" i="8" s="1"/>
  <c r="K22" i="8"/>
  <c r="C22" i="8" s="1"/>
  <c r="P21" i="8"/>
  <c r="G21" i="8" s="1"/>
  <c r="K21" i="8"/>
  <c r="C21" i="8" s="1"/>
  <c r="P20" i="8"/>
  <c r="G20" i="8" s="1"/>
  <c r="K20" i="8"/>
  <c r="C20" i="8" s="1"/>
  <c r="P19" i="8"/>
  <c r="K19" i="8"/>
  <c r="C19" i="8" s="1"/>
  <c r="G19" i="8"/>
  <c r="P18" i="8"/>
  <c r="G18" i="8" s="1"/>
  <c r="K18" i="8"/>
  <c r="C18" i="8" s="1"/>
  <c r="P17" i="8"/>
  <c r="G17" i="8" s="1"/>
  <c r="K17" i="8"/>
  <c r="C17" i="8" s="1"/>
  <c r="P16" i="8"/>
  <c r="G16" i="8" s="1"/>
  <c r="K16" i="8"/>
  <c r="C16" i="8" s="1"/>
  <c r="P13" i="8"/>
  <c r="G13" i="8" s="1"/>
  <c r="K13" i="8"/>
  <c r="C13" i="8" s="1"/>
  <c r="P12" i="8"/>
  <c r="G12" i="8" s="1"/>
  <c r="K12" i="8"/>
  <c r="C12" i="8"/>
  <c r="P10" i="8"/>
  <c r="K10" i="8"/>
  <c r="C10" i="8" s="1"/>
  <c r="G10" i="8"/>
  <c r="P9" i="8"/>
  <c r="G9" i="8" s="1"/>
  <c r="K9" i="8"/>
  <c r="C9" i="8" s="1"/>
  <c r="P8" i="8"/>
  <c r="G8" i="8" s="1"/>
  <c r="K8" i="8"/>
  <c r="C8" i="8" s="1"/>
  <c r="P7" i="8"/>
  <c r="K7" i="8"/>
  <c r="C7" i="8" s="1"/>
  <c r="G7" i="8"/>
  <c r="P6" i="8"/>
  <c r="G6" i="8" s="1"/>
  <c r="K6" i="8"/>
  <c r="C6" i="8" s="1"/>
  <c r="K27" i="4" l="1"/>
  <c r="C27" i="4"/>
  <c r="K26" i="4"/>
  <c r="C26" i="4" s="1"/>
  <c r="P24" i="4"/>
  <c r="G27" i="4" s="1"/>
  <c r="K24" i="4"/>
  <c r="C24" i="4" s="1"/>
  <c r="P23" i="4"/>
  <c r="G26" i="4" s="1"/>
  <c r="K23" i="4"/>
  <c r="C23" i="4" s="1"/>
  <c r="P22" i="4"/>
  <c r="G25" i="4" s="1"/>
  <c r="K22" i="4"/>
  <c r="C22" i="4"/>
  <c r="K21" i="4"/>
  <c r="C21" i="4" s="1"/>
  <c r="K20" i="4"/>
  <c r="C20" i="4"/>
  <c r="P19" i="4"/>
  <c r="G19" i="4" s="1"/>
  <c r="K19" i="4"/>
  <c r="C19" i="4" s="1"/>
  <c r="P18" i="4"/>
  <c r="G18" i="4" s="1"/>
  <c r="K18" i="4"/>
  <c r="C18" i="4"/>
  <c r="P17" i="4"/>
  <c r="G17" i="4" s="1"/>
  <c r="K17" i="4"/>
  <c r="C17" i="4" s="1"/>
  <c r="P16" i="4"/>
  <c r="G16" i="4" s="1"/>
  <c r="K16" i="4"/>
  <c r="C16" i="4" s="1"/>
  <c r="P15" i="4"/>
  <c r="K15" i="4"/>
  <c r="G15" i="4"/>
  <c r="C15" i="4"/>
  <c r="P14" i="4"/>
  <c r="G14" i="4" s="1"/>
  <c r="K14" i="4"/>
  <c r="C14" i="4" s="1"/>
  <c r="K11" i="4"/>
  <c r="C11" i="4"/>
  <c r="P10" i="4"/>
  <c r="G10" i="4" s="1"/>
  <c r="K10" i="4"/>
  <c r="C10" i="4" s="1"/>
  <c r="P9" i="4"/>
  <c r="G9" i="4" s="1"/>
  <c r="K9" i="4"/>
  <c r="C9" i="4" s="1"/>
  <c r="P8" i="4"/>
  <c r="K8" i="4"/>
  <c r="G8" i="4"/>
  <c r="C8" i="4"/>
  <c r="P7" i="4"/>
  <c r="G7" i="4" s="1"/>
  <c r="K7" i="4"/>
  <c r="C7" i="4" s="1"/>
  <c r="P6" i="4"/>
  <c r="G6" i="4" s="1"/>
  <c r="K6" i="4"/>
  <c r="C6" i="4" s="1"/>
  <c r="P5" i="4"/>
  <c r="K5" i="4"/>
  <c r="C5" i="4" s="1"/>
  <c r="G5" i="4"/>
  <c r="S31" i="1" l="1"/>
  <c r="O31" i="1"/>
  <c r="D29" i="1" s="1"/>
  <c r="J31" i="1"/>
  <c r="B29" i="1" s="1"/>
  <c r="S30" i="1"/>
  <c r="O30" i="1"/>
  <c r="D28" i="1" s="1"/>
  <c r="J30" i="1"/>
  <c r="B28" i="1" s="1"/>
  <c r="S29" i="1"/>
  <c r="O29" i="1"/>
  <c r="D27" i="1" s="1"/>
  <c r="J29" i="1"/>
  <c r="F29" i="1"/>
  <c r="S28" i="1"/>
  <c r="O28" i="1"/>
  <c r="J28" i="1"/>
  <c r="B26" i="1" s="1"/>
  <c r="F28" i="1"/>
  <c r="AZ27" i="1"/>
  <c r="AQ27" i="1" s="1"/>
  <c r="AU27" i="1"/>
  <c r="AM27" i="1" s="1"/>
  <c r="S27" i="1"/>
  <c r="O27" i="1"/>
  <c r="J27" i="1"/>
  <c r="F27" i="1"/>
  <c r="B27" i="1"/>
  <c r="AZ26" i="1"/>
  <c r="AQ26" i="1" s="1"/>
  <c r="AU26" i="1"/>
  <c r="AM26" i="1" s="1"/>
  <c r="F26" i="1"/>
  <c r="D26" i="1"/>
  <c r="S25" i="1"/>
  <c r="F24" i="1" s="1"/>
  <c r="O25" i="1"/>
  <c r="D24" i="1" s="1"/>
  <c r="J25" i="1"/>
  <c r="F25" i="1"/>
  <c r="D25" i="1"/>
  <c r="B25" i="1"/>
  <c r="AZ24" i="1"/>
  <c r="AQ24" i="1" s="1"/>
  <c r="AU24" i="1"/>
  <c r="AM24" i="1" s="1"/>
  <c r="S24" i="1"/>
  <c r="F23" i="1" s="1"/>
  <c r="O24" i="1"/>
  <c r="J24" i="1"/>
  <c r="B24" i="1"/>
  <c r="AZ23" i="1"/>
  <c r="AQ23" i="1" s="1"/>
  <c r="AU23" i="1"/>
  <c r="AM23" i="1" s="1"/>
  <c r="D23" i="1"/>
  <c r="B23" i="1"/>
  <c r="AE21" i="1"/>
  <c r="V21" i="1"/>
  <c r="S21" i="1"/>
  <c r="O21" i="1"/>
  <c r="D21" i="1" s="1"/>
  <c r="J21" i="1"/>
  <c r="B21" i="1" s="1"/>
  <c r="F21" i="1"/>
  <c r="AZ20" i="1"/>
  <c r="AQ20" i="1" s="1"/>
  <c r="AU20" i="1"/>
  <c r="AM20" i="1" s="1"/>
  <c r="AE20" i="1"/>
  <c r="V20" i="1"/>
  <c r="S20" i="1"/>
  <c r="O20" i="1"/>
  <c r="D20" i="1" s="1"/>
  <c r="J20" i="1"/>
  <c r="B20" i="1" s="1"/>
  <c r="F20" i="1"/>
  <c r="AZ19" i="1"/>
  <c r="AQ19" i="1" s="1"/>
  <c r="AU19" i="1"/>
  <c r="AM19" i="1" s="1"/>
  <c r="AE19" i="1"/>
  <c r="V19" i="1"/>
  <c r="S19" i="1"/>
  <c r="F19" i="1" s="1"/>
  <c r="O19" i="1"/>
  <c r="D19" i="1" s="1"/>
  <c r="J19" i="1"/>
  <c r="B19" i="1" s="1"/>
  <c r="AZ18" i="1"/>
  <c r="AU18" i="1"/>
  <c r="AQ18" i="1"/>
  <c r="AM18" i="1"/>
  <c r="AE18" i="1"/>
  <c r="V18" i="1"/>
  <c r="S18" i="1"/>
  <c r="O18" i="1"/>
  <c r="D18" i="1" s="1"/>
  <c r="J18" i="1"/>
  <c r="B18" i="1" s="1"/>
  <c r="F18" i="1"/>
  <c r="AZ17" i="1"/>
  <c r="AQ17" i="1" s="1"/>
  <c r="AU17" i="1"/>
  <c r="AM17" i="1" s="1"/>
  <c r="AJ17" i="1"/>
  <c r="AA17" i="1"/>
  <c r="S17" i="1"/>
  <c r="F17" i="1" s="1"/>
  <c r="O17" i="1"/>
  <c r="D17" i="1" s="1"/>
  <c r="J17" i="1"/>
  <c r="B17" i="1" s="1"/>
  <c r="AZ16" i="1"/>
  <c r="AQ16" i="1" s="1"/>
  <c r="AU16" i="1"/>
  <c r="AM16" i="1" s="1"/>
  <c r="AJ16" i="1"/>
  <c r="AA16" i="1" s="1"/>
  <c r="AE16" i="1"/>
  <c r="V16" i="1" s="1"/>
  <c r="S16" i="1"/>
  <c r="F16" i="1" s="1"/>
  <c r="O16" i="1"/>
  <c r="D16" i="1" s="1"/>
  <c r="J16" i="1"/>
  <c r="B16" i="1"/>
  <c r="AZ15" i="1"/>
  <c r="AQ15" i="1" s="1"/>
  <c r="AU15" i="1"/>
  <c r="AM15" i="1" s="1"/>
  <c r="AJ15" i="1"/>
  <c r="AA15" i="1" s="1"/>
  <c r="AE15" i="1"/>
  <c r="V15" i="1" s="1"/>
  <c r="S15" i="1"/>
  <c r="O15" i="1"/>
  <c r="D15" i="1" s="1"/>
  <c r="J15" i="1"/>
  <c r="B15" i="1" s="1"/>
  <c r="F15" i="1"/>
  <c r="AZ14" i="1"/>
  <c r="AQ14" i="1" s="1"/>
  <c r="AU14" i="1"/>
  <c r="AM14" i="1" s="1"/>
  <c r="AE14" i="1"/>
  <c r="V14" i="1"/>
  <c r="AJ13" i="1"/>
  <c r="AA13" i="1" s="1"/>
  <c r="AE13" i="1"/>
  <c r="V13" i="1" s="1"/>
  <c r="S13" i="1"/>
  <c r="F13" i="1" s="1"/>
  <c r="O13" i="1"/>
  <c r="D13" i="1" s="1"/>
  <c r="J13" i="1"/>
  <c r="B13" i="1"/>
  <c r="AZ12" i="1"/>
  <c r="AQ12" i="1" s="1"/>
  <c r="AU12" i="1"/>
  <c r="AM12" i="1" s="1"/>
  <c r="AJ12" i="1"/>
  <c r="AA12" i="1" s="1"/>
  <c r="S12" i="1"/>
  <c r="F12" i="1" s="1"/>
  <c r="O12" i="1"/>
  <c r="D12" i="1" s="1"/>
  <c r="J12" i="1"/>
  <c r="B12" i="1"/>
  <c r="AZ11" i="1"/>
  <c r="AQ11" i="1" s="1"/>
  <c r="AU11" i="1"/>
  <c r="AM11" i="1" s="1"/>
  <c r="AJ11" i="1"/>
  <c r="AA11" i="1" s="1"/>
  <c r="AE11" i="1"/>
  <c r="V11" i="1" s="1"/>
  <c r="S11" i="1"/>
  <c r="O11" i="1"/>
  <c r="D11" i="1" s="1"/>
  <c r="J11" i="1"/>
  <c r="B11" i="1" s="1"/>
  <c r="F11" i="1"/>
  <c r="AZ10" i="1"/>
  <c r="AQ10" i="1" s="1"/>
  <c r="AU10" i="1"/>
  <c r="AM10" i="1" s="1"/>
  <c r="AE10" i="1"/>
  <c r="V10" i="1"/>
  <c r="S10" i="1"/>
  <c r="O10" i="1"/>
  <c r="J10" i="1"/>
  <c r="F10" i="1"/>
  <c r="D10" i="1"/>
  <c r="B10" i="1"/>
  <c r="AZ9" i="1"/>
  <c r="AQ9" i="1" s="1"/>
  <c r="AU9" i="1"/>
  <c r="AM9" i="1" s="1"/>
  <c r="AJ9" i="1"/>
  <c r="AA9" i="1" s="1"/>
  <c r="AE9" i="1"/>
  <c r="V9" i="1" s="1"/>
  <c r="S9" i="1"/>
  <c r="F9" i="1" s="1"/>
  <c r="O9" i="1"/>
  <c r="D9" i="1" s="1"/>
  <c r="J9" i="1"/>
  <c r="B9" i="1" s="1"/>
  <c r="AZ8" i="1"/>
  <c r="AU8" i="1"/>
  <c r="AQ8" i="1"/>
  <c r="AM8" i="1"/>
  <c r="AJ8" i="1"/>
  <c r="AA8" i="1" s="1"/>
  <c r="AE8" i="1"/>
  <c r="V8" i="1" s="1"/>
  <c r="S8" i="1"/>
  <c r="F8" i="1" s="1"/>
  <c r="O8" i="1"/>
  <c r="D8" i="1" s="1"/>
  <c r="J8" i="1"/>
  <c r="B8" i="1"/>
  <c r="AZ7" i="1"/>
  <c r="AQ7" i="1" s="1"/>
  <c r="AU7" i="1"/>
  <c r="AM7" i="1" s="1"/>
  <c r="AJ7" i="1"/>
  <c r="AE7" i="1"/>
  <c r="AA7" i="1"/>
  <c r="V7" i="1"/>
  <c r="S7" i="1"/>
  <c r="O7" i="1"/>
  <c r="J7" i="1"/>
  <c r="F7" i="1"/>
  <c r="D7" i="1"/>
  <c r="B7" i="1"/>
  <c r="AZ6" i="1"/>
  <c r="AQ6" i="1" s="1"/>
  <c r="AU6" i="1"/>
  <c r="AM6" i="1" s="1"/>
  <c r="K18" i="7" l="1"/>
  <c r="C18" i="7" s="1"/>
  <c r="K15" i="7"/>
  <c r="Q14" i="7"/>
  <c r="G14" i="7" s="1"/>
  <c r="Q15" i="7"/>
  <c r="G15" i="7" s="1"/>
  <c r="Q16" i="7"/>
  <c r="G16" i="7" s="1"/>
  <c r="Q17" i="7"/>
  <c r="G18" i="7" s="1"/>
  <c r="Q13" i="7"/>
  <c r="G13" i="7"/>
  <c r="Q12" i="7"/>
  <c r="G12" i="7" s="1"/>
  <c r="K8" i="7"/>
  <c r="C8" i="7" s="1"/>
  <c r="K7" i="7"/>
  <c r="C7" i="7" s="1"/>
  <c r="K14" i="7" l="1"/>
  <c r="K12" i="7"/>
  <c r="K10" i="7"/>
  <c r="C10" i="7" s="1"/>
  <c r="K9" i="7"/>
  <c r="C9" i="7" s="1"/>
  <c r="K6" i="7"/>
  <c r="C6" i="7" s="1"/>
  <c r="K5" i="7"/>
  <c r="C5" i="7" s="1"/>
  <c r="P7" i="5" l="1"/>
  <c r="K7" i="5"/>
  <c r="P6" i="5"/>
  <c r="K6" i="5"/>
</calcChain>
</file>

<file path=xl/sharedStrings.xml><?xml version="1.0" encoding="utf-8"?>
<sst xmlns="http://schemas.openxmlformats.org/spreadsheetml/2006/main" count="1063" uniqueCount="358">
  <si>
    <t>шт.</t>
  </si>
  <si>
    <t>Цены указаны за  1 шт. с учетом НДС</t>
  </si>
  <si>
    <t>Щит мебельный 40 мм</t>
  </si>
  <si>
    <t>Щит мебельный 20 мм</t>
  </si>
  <si>
    <t>щит мебельный</t>
  </si>
  <si>
    <t>Массив БУК цельный ступени, подступенки</t>
  </si>
  <si>
    <t xml:space="preserve"> А цельноламельный</t>
  </si>
  <si>
    <t>ед.изм</t>
  </si>
  <si>
    <t>цена</t>
  </si>
  <si>
    <t>40-ка</t>
  </si>
  <si>
    <t>20-ка</t>
  </si>
  <si>
    <t>Подступенок цельн.</t>
  </si>
  <si>
    <t>цельная 320</t>
  </si>
  <si>
    <t>цельная 300</t>
  </si>
  <si>
    <t>подступенки</t>
  </si>
  <si>
    <t>2300*650*40</t>
  </si>
  <si>
    <t>2300*610*20</t>
  </si>
  <si>
    <t xml:space="preserve"> Сорт А цельн.</t>
  </si>
  <si>
    <t>Сорт А цельн.</t>
  </si>
  <si>
    <t>А сорт</t>
  </si>
  <si>
    <t>2500*650*40</t>
  </si>
  <si>
    <t>2500*610*20</t>
  </si>
  <si>
    <t>40*320*1000</t>
  </si>
  <si>
    <t>40*300*1000</t>
  </si>
  <si>
    <t>20*200*1000</t>
  </si>
  <si>
    <t>3000*650*40</t>
  </si>
  <si>
    <t>3000*610*20</t>
  </si>
  <si>
    <t>40*320*1100</t>
  </si>
  <si>
    <t>40*300*1100</t>
  </si>
  <si>
    <t>20*200*1100</t>
  </si>
  <si>
    <t>40*320*1200</t>
  </si>
  <si>
    <t>40*300*1200</t>
  </si>
  <si>
    <t>20*200*1200</t>
  </si>
  <si>
    <t>40*320*1300</t>
  </si>
  <si>
    <t>40*300*1300</t>
  </si>
  <si>
    <t>20*200*1300</t>
  </si>
  <si>
    <t xml:space="preserve"> В цельноламельный</t>
  </si>
  <si>
    <t>40*320*1400</t>
  </si>
  <si>
    <t>40*300*1400</t>
  </si>
  <si>
    <t>20*200*1400</t>
  </si>
  <si>
    <t>40*320*1500</t>
  </si>
  <si>
    <t>40*300*1500</t>
  </si>
  <si>
    <t>20*200*1500</t>
  </si>
  <si>
    <t>40*320*1600</t>
  </si>
  <si>
    <t>40*300*1600</t>
  </si>
  <si>
    <t>20*200*1600</t>
  </si>
  <si>
    <t xml:space="preserve"> Сорт В цельн.</t>
  </si>
  <si>
    <t>Сорт В цельн.</t>
  </si>
  <si>
    <t>В сорт</t>
  </si>
  <si>
    <t xml:space="preserve"> Рустик цельноламельный</t>
  </si>
  <si>
    <t>Сорт РУСТИК цельн.</t>
  </si>
  <si>
    <t>Рустик сорт</t>
  </si>
  <si>
    <t>40 мм</t>
  </si>
  <si>
    <t xml:space="preserve"> </t>
  </si>
  <si>
    <t>Массив БУК Сращенный</t>
  </si>
  <si>
    <t>Цены с учетом НДС</t>
  </si>
  <si>
    <t>Ступень А сращенная</t>
  </si>
  <si>
    <t xml:space="preserve">цена </t>
  </si>
  <si>
    <t>Подступенок А сращенный</t>
  </si>
  <si>
    <t>шт</t>
  </si>
  <si>
    <t>Ступень Рустик сращенная</t>
  </si>
  <si>
    <t>Подступенок Рустик сращенный</t>
  </si>
  <si>
    <t xml:space="preserve"> А сращенный</t>
  </si>
  <si>
    <t>40*650*5000</t>
  </si>
  <si>
    <t>20*610*5000</t>
  </si>
  <si>
    <t xml:space="preserve"> Рустик сращенный</t>
  </si>
  <si>
    <t xml:space="preserve">  </t>
  </si>
  <si>
    <t>Балясины</t>
  </si>
  <si>
    <t>120*120*1200 Ампир</t>
  </si>
  <si>
    <t xml:space="preserve">70*70*900 Астана </t>
  </si>
  <si>
    <t>120*120*1200 Астана</t>
  </si>
  <si>
    <t>50*50*900</t>
  </si>
  <si>
    <t>100*100*1200</t>
  </si>
  <si>
    <t>45*45*900</t>
  </si>
  <si>
    <t>Симметрия стар.вид</t>
  </si>
  <si>
    <t>Милан</t>
  </si>
  <si>
    <t>Лебедь</t>
  </si>
  <si>
    <t>5 колец</t>
  </si>
  <si>
    <t>Англия</t>
  </si>
  <si>
    <t>Ампир без конелюров</t>
  </si>
  <si>
    <t>Филадельфия</t>
  </si>
  <si>
    <t>Ампир  с конелюрами</t>
  </si>
  <si>
    <t>Лилия</t>
  </si>
  <si>
    <t>Рустовая</t>
  </si>
  <si>
    <t>Кубок</t>
  </si>
  <si>
    <t>Рим</t>
  </si>
  <si>
    <t>Руст</t>
  </si>
  <si>
    <t>Лотос</t>
  </si>
  <si>
    <t>Винт Милан</t>
  </si>
  <si>
    <t>столб "Самара"</t>
  </si>
  <si>
    <t>Бавария</t>
  </si>
  <si>
    <t>Барселона</t>
  </si>
  <si>
    <t>Лотос н.в.</t>
  </si>
  <si>
    <t xml:space="preserve">Поручень </t>
  </si>
  <si>
    <t>Пог.м</t>
  </si>
  <si>
    <t>Заглушка декоративная</t>
  </si>
  <si>
    <t>диам. 20</t>
  </si>
  <si>
    <t>диам. 30</t>
  </si>
  <si>
    <t>круглый диам.50</t>
  </si>
  <si>
    <t>Рейка в поручень (вкладыш)</t>
  </si>
  <si>
    <r>
      <t>45*70 евро</t>
    </r>
    <r>
      <rPr>
        <sz val="7"/>
        <rFont val="Arial Rounded MT Bold"/>
        <family val="2"/>
      </rPr>
      <t xml:space="preserve"> (для балясин 50*50)</t>
    </r>
  </si>
  <si>
    <t>60*60*900 Ампир</t>
  </si>
  <si>
    <t>60*60*900 Ампир новый</t>
  </si>
  <si>
    <t>Компания Elite Wood</t>
  </si>
  <si>
    <t>Ступень цельноламельная</t>
  </si>
  <si>
    <t>Массив БУК цельноламельный щит</t>
  </si>
  <si>
    <t>5*45</t>
  </si>
  <si>
    <t xml:space="preserve"> e-mail: elite-wood-astana@mail.ru                         elitewood.astana2@mail.ru</t>
  </si>
  <si>
    <t xml:space="preserve"> e-mail: elite-wood-almaty@mail.ru                      elite-wood-almaty1@mail.ru</t>
  </si>
  <si>
    <t>Щит 40 мм</t>
  </si>
  <si>
    <t>Щит 20 мм</t>
  </si>
  <si>
    <t>100*1001200 Ампир новый</t>
  </si>
  <si>
    <t>45*70 верт. внутренний</t>
  </si>
  <si>
    <t>45*70 верт. внешний</t>
  </si>
  <si>
    <t>Столбы заходные</t>
  </si>
  <si>
    <t>г. Алматы ул. Панфилова, 20, офис 13</t>
  </si>
  <si>
    <t>elite.wood</t>
  </si>
  <si>
    <t xml:space="preserve">                                    Цены указаны за  1 шт. с учетом НДС</t>
  </si>
  <si>
    <t>18*610*5000</t>
  </si>
  <si>
    <t xml:space="preserve">    elite.wood</t>
  </si>
  <si>
    <t>90*90*1200 Столбы</t>
  </si>
  <si>
    <t xml:space="preserve">Филадельфия </t>
  </si>
  <si>
    <t xml:space="preserve">5 колец </t>
  </si>
  <si>
    <t xml:space="preserve">Англия </t>
  </si>
  <si>
    <t xml:space="preserve">Милан </t>
  </si>
  <si>
    <t xml:space="preserve">Рустовая </t>
  </si>
  <si>
    <t xml:space="preserve">Свеча </t>
  </si>
  <si>
    <t xml:space="preserve">Винт Милан </t>
  </si>
  <si>
    <t xml:space="preserve">Венера </t>
  </si>
  <si>
    <t xml:space="preserve">Бавария </t>
  </si>
  <si>
    <r>
      <t>42*60 себестоимость евро</t>
    </r>
    <r>
      <rPr>
        <sz val="7"/>
        <rFont val="Arial Rounded MT Bold"/>
        <family val="2"/>
      </rPr>
      <t xml:space="preserve">  </t>
    </r>
  </si>
  <si>
    <t>диам. 10</t>
  </si>
  <si>
    <t>60*80 (для балясин 70*70)</t>
  </si>
  <si>
    <t>столб</t>
  </si>
  <si>
    <t xml:space="preserve">    Поворотный фрагмент поручня</t>
  </si>
  <si>
    <t>45*70 верт. Горизонтальный</t>
  </si>
  <si>
    <t xml:space="preserve"> elite.wood</t>
  </si>
  <si>
    <t>тел. +7 (717) 291 12 60, 8 777 928 78 84, 8 776 263 50 62 WhatsApp</t>
  </si>
  <si>
    <t>тел.: +7 702 165 42 60, +7 776 294 0234 WhatsApp</t>
  </si>
  <si>
    <t>https://el-w.kz/</t>
  </si>
  <si>
    <t xml:space="preserve">                                                                                                                    </t>
  </si>
  <si>
    <t>г. Актобе, ул. Махамбета Утемисова, 146</t>
  </si>
  <si>
    <t>г. Астана, ул. Пушкина 55/3, офис 104, база Мотив</t>
  </si>
  <si>
    <t>апрель 2023</t>
  </si>
  <si>
    <t>РЕШЕТКИ РАДИАТОРНЫЕ</t>
  </si>
  <si>
    <t>Решетка радиаторная БУК</t>
  </si>
  <si>
    <r>
      <t xml:space="preserve">размер </t>
    </r>
    <r>
      <rPr>
        <b/>
        <sz val="8"/>
        <rFont val="Arial Rounded MT Bold"/>
        <family val="2"/>
      </rPr>
      <t>(высота/длина)</t>
    </r>
  </si>
  <si>
    <t>2500*700 (крупная)</t>
  </si>
  <si>
    <t xml:space="preserve"> 2500*700 (мелкая)</t>
  </si>
  <si>
    <t>Решетка радиаторная Дуб</t>
  </si>
  <si>
    <t xml:space="preserve"> Д-16 2500*700/2 (мелкая)</t>
  </si>
  <si>
    <t xml:space="preserve">         Д-6 2500*700 (крупная)</t>
  </si>
  <si>
    <t>Решетка радиаторная Ясень</t>
  </si>
  <si>
    <t>Я-16 2500*700/2 (мелкая)</t>
  </si>
  <si>
    <t xml:space="preserve">      Я-6 2500*700 (крупная)</t>
  </si>
  <si>
    <t>г. Нур-Султан, ул. Пушкина 55/3, офис 104, база Мотив</t>
  </si>
  <si>
    <t>г. Алматы ул. Панфилова, дом 20, офис 13</t>
  </si>
  <si>
    <t>Elite.wood</t>
  </si>
  <si>
    <t>2023</t>
  </si>
  <si>
    <t>ДОСКА ОБРЕЗНАЯ</t>
  </si>
  <si>
    <t xml:space="preserve">            Доска обрезная БУК толщина 50 мм</t>
  </si>
  <si>
    <t>сортность</t>
  </si>
  <si>
    <t>Сорт В</t>
  </si>
  <si>
    <t>м3</t>
  </si>
  <si>
    <t xml:space="preserve">            Доска обрезная ДУБ толщина 50 мм</t>
  </si>
  <si>
    <t xml:space="preserve">            Доска обрезная ЯСЕНЬ толщина 50 мм</t>
  </si>
  <si>
    <t>сорт А</t>
  </si>
  <si>
    <t>г. Алматы ул. Панфилова дом 20. Офис № 13</t>
  </si>
  <si>
    <t>Массив Дуб</t>
  </si>
  <si>
    <t>Подступенок цельноламельный</t>
  </si>
  <si>
    <t xml:space="preserve">40*300*1100 </t>
  </si>
  <si>
    <t>40*315*1300</t>
  </si>
  <si>
    <t xml:space="preserve">20*320*900 </t>
  </si>
  <si>
    <t>40*330*1100</t>
  </si>
  <si>
    <t xml:space="preserve">20*200*1000 </t>
  </si>
  <si>
    <t>40*330*1200</t>
  </si>
  <si>
    <t>20*180*1100</t>
  </si>
  <si>
    <t>40*330*1300</t>
  </si>
  <si>
    <t xml:space="preserve">20*200*1100 </t>
  </si>
  <si>
    <t>40*330*1400</t>
  </si>
  <si>
    <t>42*325*1200</t>
  </si>
  <si>
    <t xml:space="preserve">20*180*1300 </t>
  </si>
  <si>
    <t xml:space="preserve">Щит цельноламельный </t>
  </si>
  <si>
    <t xml:space="preserve">40*600*2100 </t>
  </si>
  <si>
    <t xml:space="preserve">20*200*1400 </t>
  </si>
  <si>
    <t xml:space="preserve">40*600*2200 </t>
  </si>
  <si>
    <t xml:space="preserve">40*600*2300 </t>
  </si>
  <si>
    <t>20 мм</t>
  </si>
  <si>
    <t xml:space="preserve">40*600*2400 </t>
  </si>
  <si>
    <t>20*600*1900</t>
  </si>
  <si>
    <t xml:space="preserve">40*600*2500 </t>
  </si>
  <si>
    <t>20*600*2000</t>
  </si>
  <si>
    <t xml:space="preserve">40*600*2600 </t>
  </si>
  <si>
    <t>20*600*2200</t>
  </si>
  <si>
    <t xml:space="preserve">40*600*2800 </t>
  </si>
  <si>
    <t>20*620*3000</t>
  </si>
  <si>
    <t xml:space="preserve">40*600*3000 </t>
  </si>
  <si>
    <t>21*650*2400</t>
  </si>
  <si>
    <t>21*650*3000</t>
  </si>
  <si>
    <t>40*620*3000</t>
  </si>
  <si>
    <t xml:space="preserve">Щит сращенный </t>
  </si>
  <si>
    <t>20*600*3000</t>
  </si>
  <si>
    <t>20*600*4200</t>
  </si>
  <si>
    <t xml:space="preserve">40*600*4200 </t>
  </si>
  <si>
    <t>18*515*4150</t>
  </si>
  <si>
    <t>Балясина</t>
  </si>
  <si>
    <r>
      <t>Столб</t>
    </r>
    <r>
      <rPr>
        <b/>
        <sz val="11"/>
        <color theme="1"/>
        <rFont val="Arial Rounded MT Bold"/>
        <family val="2"/>
      </rPr>
      <t xml:space="preserve"> </t>
    </r>
    <r>
      <rPr>
        <b/>
        <sz val="11"/>
        <color theme="1"/>
        <rFont val="Arial"/>
        <family val="2"/>
        <charset val="204"/>
      </rPr>
      <t>заходной</t>
    </r>
  </si>
  <si>
    <r>
      <t>шт</t>
    </r>
    <r>
      <rPr>
        <sz val="9"/>
        <color theme="1"/>
        <rFont val="Arial Rounded MT Bold"/>
        <family val="2"/>
      </rPr>
      <t>.</t>
    </r>
  </si>
  <si>
    <r>
      <t>Ампир</t>
    </r>
    <r>
      <rPr>
        <sz val="9"/>
        <color theme="1"/>
        <rFont val="Arial Rounded MT Bold"/>
        <family val="2"/>
      </rPr>
      <t xml:space="preserve"> </t>
    </r>
    <r>
      <rPr>
        <sz val="9"/>
        <color theme="1"/>
        <rFont val="Arial"/>
        <family val="2"/>
        <charset val="204"/>
      </rPr>
      <t>фрез</t>
    </r>
    <r>
      <rPr>
        <sz val="9"/>
        <color theme="1"/>
        <rFont val="Arial Rounded MT Bold"/>
        <family val="2"/>
      </rPr>
      <t>.</t>
    </r>
  </si>
  <si>
    <t>Поручень</t>
  </si>
  <si>
    <t>Столб заходной резной</t>
  </si>
  <si>
    <r>
      <t xml:space="preserve">  45*70 </t>
    </r>
    <r>
      <rPr>
        <sz val="9"/>
        <color theme="1"/>
        <rFont val="Arial"/>
        <family val="2"/>
        <charset val="204"/>
      </rPr>
      <t>классик</t>
    </r>
  </si>
  <si>
    <r>
      <t>м</t>
    </r>
    <r>
      <rPr>
        <sz val="9"/>
        <color theme="1"/>
        <rFont val="Arial Rounded MT Bold"/>
        <family val="2"/>
      </rPr>
      <t>/</t>
    </r>
    <r>
      <rPr>
        <sz val="9"/>
        <color theme="1"/>
        <rFont val="Arial"/>
        <family val="2"/>
        <charset val="204"/>
      </rPr>
      <t>п</t>
    </r>
  </si>
  <si>
    <r>
      <rPr>
        <sz val="9"/>
        <color theme="1"/>
        <rFont val="Arial Rounded MT Bold"/>
        <family val="2"/>
      </rPr>
      <t>"</t>
    </r>
    <r>
      <rPr>
        <sz val="9"/>
        <color theme="1"/>
        <rFont val="Arial"/>
        <family val="2"/>
        <charset val="204"/>
      </rPr>
      <t>Самара</t>
    </r>
    <r>
      <rPr>
        <sz val="9"/>
        <color theme="1"/>
        <rFont val="Arial Rounded MT Bold"/>
        <family val="2"/>
      </rPr>
      <t xml:space="preserve">" </t>
    </r>
  </si>
  <si>
    <r>
      <t xml:space="preserve"> 45*70 </t>
    </r>
    <r>
      <rPr>
        <sz val="9"/>
        <color theme="1"/>
        <rFont val="Arial"/>
        <family val="2"/>
        <charset val="204"/>
      </rPr>
      <t>евро</t>
    </r>
  </si>
  <si>
    <r>
      <t>Заглушка</t>
    </r>
    <r>
      <rPr>
        <b/>
        <sz val="10"/>
        <color theme="1"/>
        <rFont val="Arial Rounded MT Bold"/>
        <family val="2"/>
      </rPr>
      <t xml:space="preserve"> </t>
    </r>
    <r>
      <rPr>
        <b/>
        <sz val="10"/>
        <color theme="1"/>
        <rFont val="Arial"/>
        <family val="2"/>
        <charset val="204"/>
      </rPr>
      <t>декоративная</t>
    </r>
  </si>
  <si>
    <r>
      <t>Рейка</t>
    </r>
    <r>
      <rPr>
        <b/>
        <sz val="10"/>
        <color theme="1"/>
        <rFont val="Arial Rounded MT Bold"/>
        <family val="2"/>
      </rPr>
      <t xml:space="preserve"> </t>
    </r>
    <r>
      <rPr>
        <b/>
        <sz val="10"/>
        <color theme="1"/>
        <rFont val="Arial"/>
        <family val="2"/>
        <charset val="204"/>
      </rPr>
      <t>в</t>
    </r>
    <r>
      <rPr>
        <b/>
        <sz val="10"/>
        <color theme="1"/>
        <rFont val="Arial Rounded MT Bold"/>
        <family val="2"/>
      </rPr>
      <t xml:space="preserve"> </t>
    </r>
    <r>
      <rPr>
        <b/>
        <sz val="10"/>
        <color theme="1"/>
        <rFont val="Arial"/>
        <family val="2"/>
        <charset val="204"/>
      </rPr>
      <t>поручень</t>
    </r>
  </si>
  <si>
    <r>
      <t>диам</t>
    </r>
    <r>
      <rPr>
        <sz val="9"/>
        <color theme="1"/>
        <rFont val="Arial Rounded MT Bold"/>
        <family val="2"/>
      </rPr>
      <t>.10</t>
    </r>
  </si>
  <si>
    <t>5*50</t>
  </si>
  <si>
    <r>
      <t>диам</t>
    </r>
    <r>
      <rPr>
        <sz val="9"/>
        <color theme="1"/>
        <rFont val="Arial Rounded MT Bold"/>
        <family val="2"/>
      </rPr>
      <t>. 20</t>
    </r>
  </si>
  <si>
    <r>
      <t>Поворотный</t>
    </r>
    <r>
      <rPr>
        <b/>
        <sz val="10"/>
        <color theme="1"/>
        <rFont val="Arial Rounded MT Bold"/>
        <family val="2"/>
      </rPr>
      <t xml:space="preserve"> </t>
    </r>
    <r>
      <rPr>
        <b/>
        <sz val="10"/>
        <color theme="1"/>
        <rFont val="Arial"/>
        <family val="2"/>
        <charset val="204"/>
      </rPr>
      <t>фрогмент</t>
    </r>
    <r>
      <rPr>
        <b/>
        <sz val="10"/>
        <color theme="1"/>
        <rFont val="Arial Rounded MT Bold"/>
        <family val="2"/>
      </rPr>
      <t xml:space="preserve"> </t>
    </r>
    <r>
      <rPr>
        <b/>
        <sz val="10"/>
        <color theme="1"/>
        <rFont val="Arial"/>
        <family val="2"/>
        <charset val="204"/>
      </rPr>
      <t>поручня</t>
    </r>
  </si>
  <si>
    <r>
      <t>45*70 (</t>
    </r>
    <r>
      <rPr>
        <sz val="9"/>
        <color theme="1"/>
        <rFont val="Arial"/>
        <family val="2"/>
        <charset val="204"/>
      </rPr>
      <t>элемент1/4</t>
    </r>
    <r>
      <rPr>
        <sz val="9"/>
        <color theme="1"/>
        <rFont val="Arial Rounded MT Bold"/>
        <family val="2"/>
      </rPr>
      <t xml:space="preserve">) </t>
    </r>
    <r>
      <rPr>
        <sz val="9"/>
        <color theme="1"/>
        <rFont val="Arial"/>
        <family val="2"/>
        <charset val="204"/>
      </rPr>
      <t>горизонт</t>
    </r>
  </si>
  <si>
    <r>
      <t xml:space="preserve">45*70 (элемент 1/4) </t>
    </r>
    <r>
      <rPr>
        <sz val="9"/>
        <color theme="1"/>
        <rFont val="Arial"/>
        <family val="2"/>
        <charset val="204"/>
      </rPr>
      <t>внеш</t>
    </r>
    <r>
      <rPr>
        <sz val="9"/>
        <color theme="1"/>
        <rFont val="Arial Rounded MT Bold"/>
        <family val="2"/>
      </rPr>
      <t>,</t>
    </r>
    <r>
      <rPr>
        <sz val="9"/>
        <color theme="1"/>
        <rFont val="Arial"/>
        <family val="2"/>
        <charset val="204"/>
      </rPr>
      <t>внутр</t>
    </r>
  </si>
  <si>
    <t xml:space="preserve"> 2022</t>
  </si>
  <si>
    <t>ИЛЬМ</t>
  </si>
  <si>
    <t>40*600*4200 сращ.</t>
  </si>
  <si>
    <t xml:space="preserve">20*600*2300 сращ. </t>
  </si>
  <si>
    <t>20*600*4200 сращ.</t>
  </si>
  <si>
    <t>г. Алматы, ул. Панфилова, 20, офис 13</t>
  </si>
  <si>
    <t>МДФ</t>
  </si>
  <si>
    <t xml:space="preserve">Односторонний </t>
  </si>
  <si>
    <t>цена/1шт.</t>
  </si>
  <si>
    <t>Дуб</t>
  </si>
  <si>
    <t xml:space="preserve">      2800*1200*8 ДЕКОР</t>
  </si>
  <si>
    <t>2800*1200*16</t>
  </si>
  <si>
    <t xml:space="preserve">  2800*1200*8</t>
  </si>
  <si>
    <t>Ясень</t>
  </si>
  <si>
    <t xml:space="preserve"> 2800*1200*8</t>
  </si>
  <si>
    <t>Бук</t>
  </si>
  <si>
    <t xml:space="preserve">       2800*1200*16</t>
  </si>
  <si>
    <t xml:space="preserve">      2800*1200*8</t>
  </si>
  <si>
    <r>
      <t xml:space="preserve">                  СОСНА сращенная Экстра  </t>
    </r>
    <r>
      <rPr>
        <i/>
        <sz val="9"/>
        <rFont val="Arial"/>
        <family val="2"/>
        <charset val="204"/>
      </rPr>
      <t>Цены с учетом НДС</t>
    </r>
  </si>
  <si>
    <t>Ступень сорт "Экстра"</t>
  </si>
  <si>
    <t xml:space="preserve">    Заглушки</t>
  </si>
  <si>
    <t>d10</t>
  </si>
  <si>
    <t>d20</t>
  </si>
  <si>
    <t>d30</t>
  </si>
  <si>
    <t>50*70</t>
  </si>
  <si>
    <t>м/п</t>
  </si>
  <si>
    <t>Щит толщина 40 мм сорт "Экстра"</t>
  </si>
  <si>
    <t>Щит толщина 20 мм сорт "Экстра"</t>
  </si>
  <si>
    <t>40*600*3000</t>
  </si>
  <si>
    <t>18*600*2400</t>
  </si>
  <si>
    <t>40*900*2400</t>
  </si>
  <si>
    <t xml:space="preserve">шт </t>
  </si>
  <si>
    <t>18*600*2400 одностор.</t>
  </si>
  <si>
    <t>40*900*3000</t>
  </si>
  <si>
    <t>18*600*3000</t>
  </si>
  <si>
    <t>18*600*3000 одностор.</t>
  </si>
  <si>
    <t>40*900*3800</t>
  </si>
  <si>
    <t>18*600*3800</t>
  </si>
  <si>
    <t xml:space="preserve">Столб </t>
  </si>
  <si>
    <t xml:space="preserve">50*50*900 Милан </t>
  </si>
  <si>
    <t xml:space="preserve">100*100*1200 Милан </t>
  </si>
  <si>
    <t xml:space="preserve">50*50*900 Англия </t>
  </si>
  <si>
    <t xml:space="preserve">100*100*1200 Англия </t>
  </si>
  <si>
    <t>50*50*900 Симметрия</t>
  </si>
  <si>
    <t>100*100*1200 Симметрия</t>
  </si>
  <si>
    <t>50*50*900 Ампир</t>
  </si>
  <si>
    <t>100*100*1200 Ампир</t>
  </si>
  <si>
    <t>50*50*900 Лебедь</t>
  </si>
  <si>
    <t>100*100*1200 Лебедь</t>
  </si>
  <si>
    <t>50*50*900 Лилия</t>
  </si>
  <si>
    <t>100*100*1200 Лилия</t>
  </si>
  <si>
    <t>50*50*900 Заготовка</t>
  </si>
  <si>
    <t>100*100*1200 Рим</t>
  </si>
  <si>
    <t>50*50*900 Рим</t>
  </si>
  <si>
    <t>100*100*1200 Рустовой</t>
  </si>
  <si>
    <t>50*50*900 Рустовая</t>
  </si>
  <si>
    <t>100*100*1200 Винт Милан</t>
  </si>
  <si>
    <t>50*50*900 Классик</t>
  </si>
  <si>
    <t>50*50*900 Винт Милан</t>
  </si>
  <si>
    <t>60*60*900 Винт Милан</t>
  </si>
  <si>
    <t>60*60*900 Рустовая</t>
  </si>
  <si>
    <t xml:space="preserve">г. Актобе,  Махамбета Утемисова, 146 </t>
  </si>
  <si>
    <t>г. Алматы ул. Панфилова, 20 офис 13</t>
  </si>
  <si>
    <t>Массив Ясень</t>
  </si>
  <si>
    <t xml:space="preserve">40*300*1000 </t>
  </si>
  <si>
    <t xml:space="preserve">40*300*1200 </t>
  </si>
  <si>
    <t xml:space="preserve">40*300*1300 </t>
  </si>
  <si>
    <t xml:space="preserve">40*300*1400 </t>
  </si>
  <si>
    <t>Ступень сращенная</t>
  </si>
  <si>
    <t>Подступенок сращенный</t>
  </si>
  <si>
    <t xml:space="preserve">18*200*1100 </t>
  </si>
  <si>
    <t xml:space="preserve">18*200*1300 </t>
  </si>
  <si>
    <t>40*600*1400</t>
  </si>
  <si>
    <t>40*600*1600</t>
  </si>
  <si>
    <t xml:space="preserve">20*600*2200 </t>
  </si>
  <si>
    <t>40*600*2000</t>
  </si>
  <si>
    <t xml:space="preserve">20*600*2400 </t>
  </si>
  <si>
    <t xml:space="preserve">20*600*2600 </t>
  </si>
  <si>
    <t xml:space="preserve">20*600*2800 </t>
  </si>
  <si>
    <t xml:space="preserve">20*600*3000 </t>
  </si>
  <si>
    <t>20*600*3300</t>
  </si>
  <si>
    <t xml:space="preserve">20*600*3600 </t>
  </si>
  <si>
    <t xml:space="preserve">20*600*3800 </t>
  </si>
  <si>
    <t xml:space="preserve">20*600*3900 </t>
  </si>
  <si>
    <t xml:space="preserve">40*600*3200 </t>
  </si>
  <si>
    <t xml:space="preserve">40*600*3400 </t>
  </si>
  <si>
    <t xml:space="preserve">40*600*3600 </t>
  </si>
  <si>
    <t xml:space="preserve">40*600*3800 </t>
  </si>
  <si>
    <t>40*650*2800</t>
  </si>
  <si>
    <t>40*650*3000</t>
  </si>
  <si>
    <t xml:space="preserve">20*600*4200 </t>
  </si>
  <si>
    <t>Столб заходной</t>
  </si>
  <si>
    <t>90*90*1200</t>
  </si>
  <si>
    <t>Ампир  без канелюр</t>
  </si>
  <si>
    <t>Заходной столб резной</t>
  </si>
  <si>
    <t>42*60</t>
  </si>
  <si>
    <t xml:space="preserve"> "Самара" </t>
  </si>
  <si>
    <t xml:space="preserve"> 45*70 евро</t>
  </si>
  <si>
    <t>Рейка в поручень</t>
  </si>
  <si>
    <t>диам.10</t>
  </si>
  <si>
    <t>Поворотный фрагмент поручня</t>
  </si>
  <si>
    <t>август  2023</t>
  </si>
  <si>
    <t>Щит толщина 40 мм сорт "Эконом"</t>
  </si>
  <si>
    <t>Щит толщина 18 мм сорт "Эконом"</t>
  </si>
  <si>
    <t xml:space="preserve">18*600*3000 </t>
  </si>
  <si>
    <t xml:space="preserve">октябрь 2023 </t>
  </si>
  <si>
    <t>2500*610*40</t>
  </si>
  <si>
    <t>3000*610*40</t>
  </si>
  <si>
    <t>40*610*5000</t>
  </si>
  <si>
    <t xml:space="preserve"> e-mail: aktobe.lestnicy3@gmail.com                       e-mail: aktobe.lestnicy@gmail.com </t>
  </si>
  <si>
    <t xml:space="preserve"> e-mail: aktobe.lestnicy@gmail.com                               e-mail: aktobe.lestnicy3@gmail.com   </t>
  </si>
  <si>
    <t>тел:  8 (713) 222 09 20, +7 702 264 67 26 WhatsApp, +7 (775) 884 21 99 WhatsApp</t>
  </si>
  <si>
    <t xml:space="preserve"> октябрь 2023</t>
  </si>
  <si>
    <t>42*650*2400</t>
  </si>
  <si>
    <t>42*650*3000</t>
  </si>
  <si>
    <t xml:space="preserve">20*180*1000 </t>
  </si>
  <si>
    <t xml:space="preserve">20*180*1100 </t>
  </si>
  <si>
    <t xml:space="preserve">20*180*1200 </t>
  </si>
  <si>
    <t>40*600*3300</t>
  </si>
  <si>
    <t>40*800*2500</t>
  </si>
  <si>
    <t>40*1000*2000</t>
  </si>
  <si>
    <t>40*660*4200</t>
  </si>
  <si>
    <t xml:space="preserve">   Elite.wood</t>
  </si>
  <si>
    <t>тел: +7 775 884 21 99 WhatsApp, 8 702 264 67 26, 8 (7132) 22 09 20</t>
  </si>
  <si>
    <t xml:space="preserve"> e-mail: aktobe.lestnicy@gmail.com                   aktobe.lestnicy3@gmail.com </t>
  </si>
  <si>
    <t>Лиственница</t>
  </si>
  <si>
    <t>40*600*3000 сращ.</t>
  </si>
  <si>
    <t xml:space="preserve">18*600*3000 сращ. </t>
  </si>
  <si>
    <t xml:space="preserve"> г. Актобе, ул. Махамбета Утемисова, 146</t>
  </si>
  <si>
    <t>тел: 8 775 884 21 99 WhatsApp   8 702 264 67 26   8 7132 22 09 20</t>
  </si>
  <si>
    <t xml:space="preserve"> e-mail: aktobe.lestnicy@gmail.com                      aktobe.lestnicy3@gmail.com </t>
  </si>
  <si>
    <t xml:space="preserve"> 2023</t>
  </si>
  <si>
    <t xml:space="preserve">БЕРЕЗА </t>
  </si>
  <si>
    <t>г. Актобе, Махамбета Утемисова д.146</t>
  </si>
  <si>
    <t>Январь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</si>
</sst>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00"/>
    <numFmt numFmtId="165" formatCode="0.0000"/>
    <numFmt numFmtId="166" formatCode="[$-419]mmmm\ yyyy;@"/>
    <numFmt numFmtId="167" formatCode="#,##0.0000"/>
    <numFmt numFmtId="168" formatCode="0.0"/>
    <numFmt numFmtId="169" formatCode="#,##0.0"/>
    <numFmt numFmtId="170" formatCode="000000"/>
    <numFmt numFmtId="171" formatCode="#,##0_р_."/>
  </numFmts>
  <fonts count="78">
    <font>
      <sz val="11"/>
      <color theme="1"/>
      <name val="Calibri"/>
      <family val="2"/>
      <charset val="204"/>
      <scheme val="minor"/>
    </font>
    <font>
      <b/>
      <sz val="10"/>
      <name val="Arial(K)"/>
      <family val="2"/>
      <charset val="204"/>
    </font>
    <font>
      <b/>
      <sz val="11"/>
      <name val="Arial Rounded MT Bold"/>
      <family val="2"/>
    </font>
    <font>
      <sz val="9"/>
      <name val="Arial Rounded MT Bold"/>
      <family val="2"/>
    </font>
    <font>
      <b/>
      <sz val="12"/>
      <name val="Bernard MT Condensed"/>
      <family val="1"/>
    </font>
    <font>
      <sz val="8"/>
      <name val="Arial Rounded MT Bold"/>
      <family val="2"/>
    </font>
    <font>
      <sz val="7"/>
      <name val="Arial Rounded MT Bold"/>
      <family val="2"/>
    </font>
    <font>
      <sz val="10"/>
      <name val="Arial"/>
      <family val="2"/>
      <charset val="204"/>
    </font>
    <font>
      <b/>
      <i/>
      <sz val="11"/>
      <name val="Bell MT"/>
      <family val="1"/>
    </font>
    <font>
      <b/>
      <sz val="9"/>
      <name val="Arial Rounded MT Bold"/>
      <family val="2"/>
    </font>
    <font>
      <b/>
      <i/>
      <sz val="12"/>
      <name val="Bernard MT Condensed"/>
      <family val="1"/>
    </font>
    <font>
      <b/>
      <sz val="12"/>
      <color rgb="FFFF0000"/>
      <name val="Bernard MT Condensed"/>
      <family val="1"/>
    </font>
    <font>
      <b/>
      <sz val="11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b/>
      <sz val="9"/>
      <color theme="1" tint="4.9989318521683403E-2"/>
      <name val="Arial Rounded MT Bold"/>
      <family val="2"/>
    </font>
    <font>
      <sz val="8"/>
      <name val="Arial"/>
      <family val="2"/>
      <charset val="204"/>
    </font>
    <font>
      <b/>
      <sz val="10"/>
      <name val="Bernard MT Condensed"/>
      <family val="1"/>
    </font>
    <font>
      <b/>
      <i/>
      <sz val="10"/>
      <name val="Arial Cyr"/>
      <charset val="204"/>
    </font>
    <font>
      <b/>
      <i/>
      <sz val="10"/>
      <name val="Arial"/>
      <family val="2"/>
      <charset val="204"/>
    </font>
    <font>
      <sz val="10"/>
      <name val="Bernard MT Condensed"/>
      <family val="1"/>
    </font>
    <font>
      <b/>
      <sz val="16"/>
      <name val="Bernard MT Condensed"/>
      <family val="1"/>
    </font>
    <font>
      <b/>
      <i/>
      <sz val="11"/>
      <name val="Bernard MT Condensed"/>
      <family val="1"/>
    </font>
    <font>
      <b/>
      <sz val="10"/>
      <name val="Arial Rounded MT Bold"/>
      <family val="2"/>
    </font>
    <font>
      <sz val="10"/>
      <name val="Arial Rounded MT Bold"/>
      <family val="2"/>
    </font>
    <font>
      <b/>
      <sz val="10"/>
      <name val="Arial Cyr"/>
      <charset val="204"/>
    </font>
    <font>
      <b/>
      <i/>
      <sz val="9"/>
      <name val="Arial Rounded MT Bold"/>
      <family val="2"/>
    </font>
    <font>
      <b/>
      <sz val="20"/>
      <name val="Bernard MT Condensed"/>
      <family val="1"/>
    </font>
    <font>
      <b/>
      <sz val="10"/>
      <name val="Arial"/>
      <family val="2"/>
      <charset val="204"/>
    </font>
    <font>
      <b/>
      <sz val="8"/>
      <name val="Arial Rounded MT Bold"/>
      <family val="2"/>
    </font>
    <font>
      <b/>
      <sz val="8"/>
      <name val="Arial Cyr"/>
      <charset val="204"/>
    </font>
    <font>
      <b/>
      <sz val="7.5"/>
      <name val="Arial Rounded MT Bold"/>
      <family val="2"/>
    </font>
    <font>
      <b/>
      <sz val="7"/>
      <name val="Arial Rounded MT Bold"/>
      <family val="2"/>
    </font>
    <font>
      <b/>
      <sz val="10"/>
      <name val="Arial Black"/>
      <family val="2"/>
      <charset val="204"/>
    </font>
    <font>
      <b/>
      <sz val="11"/>
      <color rgb="FFFF0000"/>
      <name val="Arial Black"/>
      <family val="2"/>
      <charset val="204"/>
    </font>
    <font>
      <sz val="11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1"/>
      <name val="Agency FB"/>
      <family val="2"/>
    </font>
    <font>
      <sz val="11"/>
      <color theme="1"/>
      <name val="Agency FB"/>
      <family val="2"/>
    </font>
    <font>
      <b/>
      <sz val="2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Arial Black"/>
      <family val="2"/>
      <charset val="204"/>
    </font>
    <font>
      <b/>
      <sz val="14"/>
      <name val="Arial Black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FF0000"/>
      <name val="Arial Cyr"/>
      <charset val="204"/>
    </font>
    <font>
      <b/>
      <sz val="18"/>
      <name val="Bernard MT Condensed"/>
      <family val="1"/>
    </font>
    <font>
      <b/>
      <sz val="11"/>
      <name val="Bernard MT Condensed"/>
      <family val="1"/>
    </font>
    <font>
      <b/>
      <sz val="10"/>
      <color theme="1"/>
      <name val="Arial Rounded MT Bold"/>
      <family val="2"/>
    </font>
    <font>
      <sz val="9"/>
      <color theme="1"/>
      <name val="Arial Rounded MT Bold"/>
      <family val="2"/>
    </font>
    <font>
      <u/>
      <sz val="18"/>
      <color theme="10"/>
      <name val="Arial Black"/>
      <family val="2"/>
      <charset val="204"/>
    </font>
    <font>
      <b/>
      <sz val="18"/>
      <name val="Arial Black"/>
      <family val="2"/>
      <charset val="204"/>
    </font>
    <font>
      <b/>
      <sz val="16"/>
      <color rgb="FFFF0000"/>
      <name val="Arial"/>
      <family val="2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i/>
      <sz val="10"/>
      <name val="Arial Rounded MT Bold"/>
      <family val="2"/>
    </font>
    <font>
      <b/>
      <sz val="18"/>
      <name val="Arial"/>
      <family val="2"/>
      <charset val="204"/>
    </font>
    <font>
      <b/>
      <i/>
      <sz val="10"/>
      <name val="Arial Rounded MT Bold"/>
      <family val="2"/>
    </font>
    <font>
      <sz val="11"/>
      <name val="Calibri"/>
      <family val="2"/>
      <charset val="204"/>
      <scheme val="minor"/>
    </font>
    <font>
      <sz val="11"/>
      <name val="Arial Rounded MT Bold"/>
      <family val="2"/>
    </font>
    <font>
      <b/>
      <sz val="11"/>
      <color theme="1"/>
      <name val="Arial"/>
      <family val="2"/>
      <charset val="204"/>
    </font>
    <font>
      <sz val="11"/>
      <color theme="1"/>
      <name val="Arial Rounded MT Bold"/>
      <family val="2"/>
    </font>
    <font>
      <sz val="10"/>
      <color theme="1"/>
      <name val="Arial"/>
      <family val="2"/>
      <charset val="204"/>
    </font>
    <font>
      <b/>
      <sz val="11"/>
      <color theme="1"/>
      <name val="Arial Rounded MT Bold"/>
      <family val="2"/>
    </font>
    <font>
      <sz val="10"/>
      <color theme="1"/>
      <name val="Arial Rounded MT Bold"/>
      <family val="2"/>
    </font>
    <font>
      <sz val="9"/>
      <color theme="1"/>
      <name val="Arial"/>
      <family val="2"/>
      <charset val="204"/>
    </font>
    <font>
      <b/>
      <i/>
      <sz val="10"/>
      <color theme="1"/>
      <name val="Arial Rounded MT Bold"/>
      <family val="2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8"/>
      <name val="Arial Cyr"/>
      <charset val="204"/>
    </font>
    <font>
      <u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BF9A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2" fillId="0" borderId="0" applyNumberFormat="0" applyFill="0" applyBorder="0" applyAlignment="0" applyProtection="0"/>
    <xf numFmtId="0" fontId="76" fillId="0" borderId="0"/>
  </cellStyleXfs>
  <cellXfs count="774">
    <xf numFmtId="0" fontId="0" fillId="0" borderId="0" xfId="0"/>
    <xf numFmtId="0" fontId="1" fillId="2" borderId="0" xfId="0" applyFont="1" applyFill="1" applyBorder="1" applyAlignment="1">
      <alignment vertical="justify"/>
    </xf>
    <xf numFmtId="0" fontId="1" fillId="0" borderId="0" xfId="0" applyFont="1" applyFill="1" applyBorder="1" applyAlignment="1">
      <alignment horizontal="center" vertical="justify"/>
    </xf>
    <xf numFmtId="164" fontId="4" fillId="5" borderId="4" xfId="0" applyNumberFormat="1" applyFont="1" applyFill="1" applyBorder="1" applyAlignment="1">
      <alignment horizontal="center"/>
    </xf>
    <xf numFmtId="1" fontId="4" fillId="5" borderId="4" xfId="0" applyNumberFormat="1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165" fontId="4" fillId="5" borderId="4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1" fillId="2" borderId="0" xfId="0" applyFont="1" applyFill="1" applyBorder="1" applyAlignment="1">
      <alignment horizontal="center" vertical="justify"/>
    </xf>
    <xf numFmtId="164" fontId="2" fillId="4" borderId="2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5" fontId="2" fillId="4" borderId="2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166" fontId="8" fillId="2" borderId="0" xfId="0" applyNumberFormat="1" applyFont="1" applyFill="1" applyBorder="1" applyAlignment="1">
      <alignment horizontal="center" vertical="center" wrapText="1"/>
    </xf>
    <xf numFmtId="9" fontId="8" fillId="2" borderId="0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0" fillId="2" borderId="0" xfId="0" applyFont="1" applyFill="1" applyBorder="1" applyAlignment="1"/>
    <xf numFmtId="164" fontId="5" fillId="2" borderId="13" xfId="0" applyNumberFormat="1" applyFont="1" applyFill="1" applyBorder="1" applyAlignment="1">
      <alignment horizontal="center"/>
    </xf>
    <xf numFmtId="0" fontId="5" fillId="2" borderId="14" xfId="0" applyNumberFormat="1" applyFont="1" applyFill="1" applyBorder="1" applyAlignment="1">
      <alignment horizontal="right"/>
    </xf>
    <xf numFmtId="1" fontId="5" fillId="2" borderId="14" xfId="0" applyNumberFormat="1" applyFont="1" applyFill="1" applyBorder="1" applyAlignment="1">
      <alignment horizontal="center"/>
    </xf>
    <xf numFmtId="3" fontId="5" fillId="7" borderId="14" xfId="0" applyNumberFormat="1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center"/>
    </xf>
    <xf numFmtId="0" fontId="5" fillId="2" borderId="14" xfId="0" applyNumberFormat="1" applyFont="1" applyFill="1" applyBorder="1" applyAlignment="1">
      <alignment horizontal="center"/>
    </xf>
    <xf numFmtId="1" fontId="5" fillId="7" borderId="14" xfId="0" applyNumberFormat="1" applyFont="1" applyFill="1" applyBorder="1" applyAlignment="1">
      <alignment horizontal="center"/>
    </xf>
    <xf numFmtId="17" fontId="11" fillId="2" borderId="0" xfId="0" applyNumberFormat="1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4" fontId="14" fillId="2" borderId="14" xfId="0" applyNumberFormat="1" applyFont="1" applyFill="1" applyBorder="1" applyAlignment="1">
      <alignment horizontal="center"/>
    </xf>
    <xf numFmtId="3" fontId="14" fillId="2" borderId="14" xfId="0" applyNumberFormat="1" applyFont="1" applyFill="1" applyBorder="1" applyAlignment="1">
      <alignment horizontal="center"/>
    </xf>
    <xf numFmtId="0" fontId="14" fillId="2" borderId="14" xfId="0" applyNumberFormat="1" applyFont="1" applyFill="1" applyBorder="1" applyAlignment="1">
      <alignment horizontal="center"/>
    </xf>
    <xf numFmtId="0" fontId="0" fillId="2" borderId="14" xfId="0" applyNumberFormat="1" applyFill="1" applyBorder="1"/>
    <xf numFmtId="0" fontId="0" fillId="2" borderId="14" xfId="0" applyFill="1" applyBorder="1"/>
    <xf numFmtId="0" fontId="0" fillId="7" borderId="14" xfId="0" applyFill="1" applyBorder="1"/>
    <xf numFmtId="0" fontId="0" fillId="7" borderId="14" xfId="0" applyNumberFormat="1" applyFill="1" applyBorder="1"/>
    <xf numFmtId="1" fontId="16" fillId="2" borderId="14" xfId="0" applyNumberFormat="1" applyFont="1" applyFill="1" applyBorder="1" applyAlignment="1">
      <alignment horizontal="center"/>
    </xf>
    <xf numFmtId="167" fontId="14" fillId="2" borderId="14" xfId="0" applyNumberFormat="1" applyFont="1" applyFill="1" applyBorder="1" applyAlignment="1">
      <alignment horizontal="center"/>
    </xf>
    <xf numFmtId="1" fontId="0" fillId="2" borderId="14" xfId="0" applyNumberFormat="1" applyFill="1" applyBorder="1"/>
    <xf numFmtId="0" fontId="5" fillId="7" borderId="14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" fontId="14" fillId="2" borderId="14" xfId="0" applyNumberFormat="1" applyFont="1" applyFill="1" applyBorder="1" applyAlignment="1">
      <alignment horizontal="center"/>
    </xf>
    <xf numFmtId="167" fontId="14" fillId="2" borderId="0" xfId="0" applyNumberFormat="1" applyFont="1" applyFill="1" applyBorder="1" applyAlignment="1">
      <alignment horizontal="center"/>
    </xf>
    <xf numFmtId="3" fontId="14" fillId="2" borderId="0" xfId="0" applyNumberFormat="1" applyFont="1" applyFill="1" applyBorder="1" applyAlignment="1">
      <alignment horizontal="center"/>
    </xf>
    <xf numFmtId="1" fontId="14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9" fillId="2" borderId="0" xfId="0" applyFont="1" applyFill="1" applyBorder="1" applyAlignment="1"/>
    <xf numFmtId="0" fontId="0" fillId="2" borderId="0" xfId="0" applyFont="1" applyFill="1" applyBorder="1"/>
    <xf numFmtId="164" fontId="17" fillId="2" borderId="0" xfId="0" applyNumberFormat="1" applyFont="1" applyFill="1" applyBorder="1" applyAlignment="1">
      <alignment horizontal="center"/>
    </xf>
    <xf numFmtId="1" fontId="17" fillId="2" borderId="0" xfId="0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165" fontId="17" fillId="2" borderId="0" xfId="0" applyNumberFormat="1" applyFont="1" applyFill="1" applyBorder="1" applyAlignment="1">
      <alignment horizontal="center"/>
    </xf>
    <xf numFmtId="164" fontId="0" fillId="2" borderId="0" xfId="0" applyNumberFormat="1" applyFill="1" applyBorder="1"/>
    <xf numFmtId="1" fontId="0" fillId="2" borderId="0" xfId="0" applyNumberFormat="1" applyFill="1" applyBorder="1"/>
    <xf numFmtId="165" fontId="0" fillId="2" borderId="0" xfId="0" applyNumberFormat="1" applyFill="1" applyBorder="1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2" fillId="0" borderId="0" xfId="0" applyFont="1" applyFill="1" applyBorder="1" applyAlignment="1">
      <alignment horizontal="center"/>
    </xf>
    <xf numFmtId="167" fontId="14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167" fontId="16" fillId="0" borderId="0" xfId="0" applyNumberFormat="1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Fill="1" applyBorder="1"/>
    <xf numFmtId="1" fontId="0" fillId="0" borderId="0" xfId="0" applyNumberFormat="1" applyFont="1"/>
    <xf numFmtId="9" fontId="0" fillId="0" borderId="18" xfId="0" applyNumberFormat="1" applyBorder="1" applyAlignment="1">
      <alignment horizontal="center" vertical="center"/>
    </xf>
    <xf numFmtId="0" fontId="20" fillId="5" borderId="3" xfId="0" applyFont="1" applyFill="1" applyBorder="1"/>
    <xf numFmtId="0" fontId="20" fillId="5" borderId="4" xfId="0" applyFont="1" applyFill="1" applyBorder="1"/>
    <xf numFmtId="0" fontId="21" fillId="5" borderId="4" xfId="0" applyFont="1" applyFill="1" applyBorder="1" applyAlignment="1"/>
    <xf numFmtId="0" fontId="4" fillId="5" borderId="4" xfId="0" applyFont="1" applyFill="1" applyBorder="1" applyAlignment="1"/>
    <xf numFmtId="0" fontId="4" fillId="5" borderId="5" xfId="0" applyFont="1" applyFill="1" applyBorder="1" applyAlignment="1"/>
    <xf numFmtId="0" fontId="0" fillId="6" borderId="0" xfId="0" applyFill="1"/>
    <xf numFmtId="1" fontId="0" fillId="8" borderId="0" xfId="0" applyNumberFormat="1" applyFill="1"/>
    <xf numFmtId="0" fontId="0" fillId="0" borderId="4" xfId="0" applyBorder="1" applyAlignment="1">
      <alignment vertical="center"/>
    </xf>
    <xf numFmtId="0" fontId="23" fillId="9" borderId="3" xfId="0" applyFont="1" applyFill="1" applyBorder="1" applyAlignment="1">
      <alignment horizontal="left"/>
    </xf>
    <xf numFmtId="0" fontId="23" fillId="9" borderId="4" xfId="0" applyFont="1" applyFill="1" applyBorder="1" applyAlignment="1">
      <alignment horizontal="center"/>
    </xf>
    <xf numFmtId="0" fontId="24" fillId="9" borderId="5" xfId="0" applyFont="1" applyFill="1" applyBorder="1" applyAlignment="1">
      <alignment horizontal="center"/>
    </xf>
    <xf numFmtId="0" fontId="24" fillId="0" borderId="0" xfId="0" applyFont="1" applyFill="1" applyBorder="1"/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3" fontId="3" fillId="0" borderId="21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22" xfId="0" applyFont="1" applyBorder="1" applyAlignment="1">
      <alignment horizontal="center"/>
    </xf>
    <xf numFmtId="168" fontId="0" fillId="0" borderId="0" xfId="0" applyNumberFormat="1" applyFont="1" applyFill="1" applyBorder="1"/>
    <xf numFmtId="3" fontId="25" fillId="0" borderId="0" xfId="0" applyNumberFormat="1" applyFont="1" applyBorder="1"/>
    <xf numFmtId="1" fontId="0" fillId="6" borderId="0" xfId="0" applyNumberFormat="1" applyFill="1" applyBorder="1"/>
    <xf numFmtId="0" fontId="3" fillId="0" borderId="6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0" fillId="0" borderId="0" xfId="0" applyFill="1" applyBorder="1"/>
    <xf numFmtId="0" fontId="3" fillId="0" borderId="9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3" fillId="9" borderId="9" xfId="0" applyFont="1" applyFill="1" applyBorder="1" applyAlignment="1">
      <alignment horizontal="center"/>
    </xf>
    <xf numFmtId="0" fontId="2" fillId="0" borderId="0" xfId="0" applyFont="1" applyFill="1" applyBorder="1" applyAlignment="1"/>
    <xf numFmtId="1" fontId="0" fillId="0" borderId="0" xfId="0" applyNumberFormat="1" applyFont="1" applyFill="1" applyBorder="1"/>
    <xf numFmtId="3" fontId="25" fillId="0" borderId="0" xfId="0" applyNumberFormat="1" applyFont="1" applyFill="1" applyBorder="1"/>
    <xf numFmtId="1" fontId="0" fillId="0" borderId="0" xfId="0" applyNumberFormat="1" applyFill="1" applyBorder="1"/>
    <xf numFmtId="0" fontId="23" fillId="9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0" fillId="0" borderId="0" xfId="0" applyNumberFormat="1" applyFont="1" applyFill="1" applyBorder="1"/>
    <xf numFmtId="169" fontId="0" fillId="0" borderId="0" xfId="0" applyNumberFormat="1" applyFont="1" applyFill="1" applyBorder="1"/>
    <xf numFmtId="169" fontId="0" fillId="0" borderId="0" xfId="0" applyNumberFormat="1" applyFill="1" applyBorder="1"/>
    <xf numFmtId="0" fontId="24" fillId="0" borderId="0" xfId="0" applyFont="1" applyBorder="1"/>
    <xf numFmtId="1" fontId="0" fillId="0" borderId="0" xfId="0" applyNumberFormat="1" applyBorder="1"/>
    <xf numFmtId="0" fontId="0" fillId="0" borderId="0" xfId="0" applyFill="1"/>
    <xf numFmtId="1" fontId="0" fillId="0" borderId="0" xfId="0" applyNumberFormat="1" applyFont="1" applyFill="1"/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3" fontId="31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7" fillId="2" borderId="0" xfId="0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18" fillId="0" borderId="0" xfId="0" applyFont="1" applyBorder="1" applyAlignment="1"/>
    <xf numFmtId="0" fontId="13" fillId="2" borderId="26" xfId="0" applyFont="1" applyFill="1" applyBorder="1" applyAlignment="1">
      <alignment horizontal="center"/>
    </xf>
    <xf numFmtId="2" fontId="14" fillId="2" borderId="27" xfId="0" applyNumberFormat="1" applyFont="1" applyFill="1" applyBorder="1" applyAlignment="1">
      <alignment horizontal="center"/>
    </xf>
    <xf numFmtId="0" fontId="24" fillId="0" borderId="2" xfId="0" applyFont="1" applyFill="1" applyBorder="1"/>
    <xf numFmtId="0" fontId="9" fillId="6" borderId="1" xfId="0" applyFont="1" applyFill="1" applyBorder="1" applyAlignment="1">
      <alignment horizontal="center"/>
    </xf>
    <xf numFmtId="0" fontId="9" fillId="6" borderId="16" xfId="0" applyFont="1" applyFill="1" applyBorder="1" applyAlignment="1">
      <alignment horizontal="center"/>
    </xf>
    <xf numFmtId="167" fontId="14" fillId="2" borderId="13" xfId="0" applyNumberFormat="1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15" fillId="6" borderId="6" xfId="0" applyFont="1" applyFill="1" applyBorder="1" applyAlignment="1">
      <alignment horizontal="center"/>
    </xf>
    <xf numFmtId="0" fontId="15" fillId="6" borderId="8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49" fontId="34" fillId="2" borderId="3" xfId="0" applyNumberFormat="1" applyFont="1" applyFill="1" applyBorder="1" applyAlignment="1">
      <alignment horizontal="center"/>
    </xf>
    <xf numFmtId="49" fontId="34" fillId="2" borderId="4" xfId="0" applyNumberFormat="1" applyFont="1" applyFill="1" applyBorder="1" applyAlignment="1">
      <alignment horizontal="center"/>
    </xf>
    <xf numFmtId="0" fontId="35" fillId="2" borderId="1" xfId="0" applyFont="1" applyFill="1" applyBorder="1"/>
    <xf numFmtId="0" fontId="35" fillId="2" borderId="2" xfId="0" applyFont="1" applyFill="1" applyBorder="1"/>
    <xf numFmtId="0" fontId="35" fillId="2" borderId="16" xfId="0" applyFont="1" applyFill="1" applyBorder="1"/>
    <xf numFmtId="0" fontId="37" fillId="2" borderId="2" xfId="0" applyFont="1" applyFill="1" applyBorder="1"/>
    <xf numFmtId="0" fontId="27" fillId="2" borderId="0" xfId="0" applyFont="1" applyFill="1" applyBorder="1" applyAlignment="1"/>
    <xf numFmtId="3" fontId="24" fillId="0" borderId="0" xfId="0" applyNumberFormat="1" applyFont="1" applyBorder="1" applyAlignment="1">
      <alignment horizontal="center"/>
    </xf>
    <xf numFmtId="0" fontId="33" fillId="0" borderId="0" xfId="0" applyFont="1" applyBorder="1" applyAlignment="1"/>
    <xf numFmtId="0" fontId="13" fillId="2" borderId="15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167" fontId="14" fillId="2" borderId="15" xfId="0" applyNumberFormat="1" applyFont="1" applyFill="1" applyBorder="1" applyAlignment="1">
      <alignment horizontal="center"/>
    </xf>
    <xf numFmtId="167" fontId="14" fillId="2" borderId="12" xfId="0" applyNumberFormat="1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vertical="justify"/>
    </xf>
    <xf numFmtId="1" fontId="1" fillId="2" borderId="0" xfId="0" applyNumberFormat="1" applyFont="1" applyFill="1" applyBorder="1" applyAlignment="1">
      <alignment horizontal="center" vertical="justify"/>
    </xf>
    <xf numFmtId="1" fontId="8" fillId="2" borderId="0" xfId="0" applyNumberFormat="1" applyFont="1" applyFill="1" applyBorder="1" applyAlignment="1">
      <alignment horizontal="center" vertical="center" wrapText="1"/>
    </xf>
    <xf numFmtId="1" fontId="12" fillId="2" borderId="12" xfId="0" applyNumberFormat="1" applyFont="1" applyFill="1" applyBorder="1" applyAlignment="1">
      <alignment horizontal="center"/>
    </xf>
    <xf numFmtId="1" fontId="13" fillId="2" borderId="13" xfId="0" applyNumberFormat="1" applyFont="1" applyFill="1" applyBorder="1" applyAlignment="1">
      <alignment horizontal="center"/>
    </xf>
    <xf numFmtId="1" fontId="14" fillId="2" borderId="13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1" fontId="7" fillId="0" borderId="0" xfId="0" applyNumberFormat="1" applyFont="1" applyBorder="1"/>
    <xf numFmtId="1" fontId="7" fillId="0" borderId="0" xfId="0" applyNumberFormat="1" applyFont="1" applyFill="1" applyBorder="1"/>
    <xf numFmtId="1" fontId="14" fillId="2" borderId="15" xfId="0" applyNumberFormat="1" applyFont="1" applyFill="1" applyBorder="1" applyAlignment="1">
      <alignment horizontal="center"/>
    </xf>
    <xf numFmtId="1" fontId="14" fillId="2" borderId="1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170" fontId="30" fillId="0" borderId="0" xfId="0" applyNumberFormat="1" applyFont="1" applyBorder="1" applyAlignment="1">
      <alignment horizontal="center" wrapText="1"/>
    </xf>
    <xf numFmtId="0" fontId="32" fillId="0" borderId="0" xfId="0" applyFont="1" applyFill="1" applyBorder="1" applyAlignment="1">
      <alignment horizontal="center"/>
    </xf>
    <xf numFmtId="0" fontId="40" fillId="0" borderId="0" xfId="0" applyFont="1"/>
    <xf numFmtId="0" fontId="40" fillId="2" borderId="0" xfId="0" applyFont="1" applyFill="1" applyBorder="1"/>
    <xf numFmtId="1" fontId="40" fillId="2" borderId="0" xfId="0" applyNumberFormat="1" applyFont="1" applyFill="1" applyBorder="1"/>
    <xf numFmtId="0" fontId="19" fillId="0" borderId="0" xfId="0" applyFont="1" applyFill="1" applyBorder="1" applyAlignment="1"/>
    <xf numFmtId="0" fontId="39" fillId="2" borderId="0" xfId="0" applyFont="1" applyFill="1" applyBorder="1" applyAlignment="1"/>
    <xf numFmtId="0" fontId="23" fillId="0" borderId="0" xfId="0" applyFont="1" applyFill="1" applyBorder="1" applyAlignment="1"/>
    <xf numFmtId="0" fontId="9" fillId="0" borderId="0" xfId="0" applyFont="1" applyFill="1" applyBorder="1" applyAlignment="1"/>
    <xf numFmtId="0" fontId="29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23" fillId="0" borderId="3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1" fontId="0" fillId="0" borderId="0" xfId="0" applyNumberFormat="1" applyFill="1"/>
    <xf numFmtId="0" fontId="23" fillId="9" borderId="10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49" fontId="38" fillId="0" borderId="0" xfId="0" applyNumberFormat="1" applyFont="1" applyBorder="1" applyAlignment="1"/>
    <xf numFmtId="0" fontId="0" fillId="0" borderId="0" xfId="0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13" fillId="6" borderId="14" xfId="0" applyFont="1" applyFill="1" applyBorder="1" applyAlignment="1">
      <alignment horizontal="center"/>
    </xf>
    <xf numFmtId="3" fontId="14" fillId="10" borderId="14" xfId="0" applyNumberFormat="1" applyFont="1" applyFill="1" applyBorder="1" applyAlignment="1">
      <alignment horizontal="center"/>
    </xf>
    <xf numFmtId="0" fontId="16" fillId="11" borderId="14" xfId="0" applyFont="1" applyFill="1" applyBorder="1" applyAlignment="1">
      <alignment horizontal="center"/>
    </xf>
    <xf numFmtId="0" fontId="14" fillId="6" borderId="14" xfId="0" applyNumberFormat="1" applyFont="1" applyFill="1" applyBorder="1" applyAlignment="1">
      <alignment horizontal="center"/>
    </xf>
    <xf numFmtId="3" fontId="14" fillId="11" borderId="14" xfId="0" applyNumberFormat="1" applyFont="1" applyFill="1" applyBorder="1" applyAlignment="1">
      <alignment horizontal="center"/>
    </xf>
    <xf numFmtId="1" fontId="5" fillId="12" borderId="14" xfId="0" applyNumberFormat="1" applyFont="1" applyFill="1" applyBorder="1" applyAlignment="1">
      <alignment horizontal="center"/>
    </xf>
    <xf numFmtId="1" fontId="5" fillId="11" borderId="14" xfId="0" applyNumberFormat="1" applyFont="1" applyFill="1" applyBorder="1" applyAlignment="1">
      <alignment horizontal="center"/>
    </xf>
    <xf numFmtId="0" fontId="0" fillId="11" borderId="14" xfId="0" applyFill="1" applyBorder="1"/>
    <xf numFmtId="0" fontId="5" fillId="10" borderId="14" xfId="0" applyNumberFormat="1" applyFont="1" applyFill="1" applyBorder="1" applyAlignment="1">
      <alignment horizontal="center"/>
    </xf>
    <xf numFmtId="0" fontId="0" fillId="11" borderId="14" xfId="0" applyNumberFormat="1" applyFill="1" applyBorder="1"/>
    <xf numFmtId="0" fontId="5" fillId="13" borderId="14" xfId="0" applyNumberFormat="1" applyFont="1" applyFill="1" applyBorder="1" applyAlignment="1">
      <alignment horizontal="center"/>
    </xf>
    <xf numFmtId="0" fontId="41" fillId="0" borderId="0" xfId="0" applyFont="1" applyAlignment="1">
      <alignment vertical="center"/>
    </xf>
    <xf numFmtId="0" fontId="0" fillId="0" borderId="0" xfId="0"/>
    <xf numFmtId="0" fontId="5" fillId="0" borderId="6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0" fillId="2" borderId="0" xfId="0" applyFill="1" applyBorder="1"/>
    <xf numFmtId="0" fontId="0" fillId="0" borderId="0" xfId="0" applyBorder="1"/>
    <xf numFmtId="3" fontId="5" fillId="2" borderId="0" xfId="0" applyNumberFormat="1" applyFont="1" applyFill="1" applyBorder="1" applyAlignment="1">
      <alignment horizontal="center"/>
    </xf>
    <xf numFmtId="3" fontId="5" fillId="0" borderId="11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3" fontId="29" fillId="0" borderId="0" xfId="0" applyNumberFormat="1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3" fontId="29" fillId="2" borderId="0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3" fontId="5" fillId="2" borderId="8" xfId="0" applyNumberFormat="1" applyFont="1" applyFill="1" applyBorder="1" applyAlignment="1">
      <alignment horizontal="center"/>
    </xf>
    <xf numFmtId="0" fontId="25" fillId="0" borderId="0" xfId="0" applyFont="1" applyBorder="1" applyAlignment="1">
      <alignment vertic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3" fontId="5" fillId="0" borderId="16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3" fontId="5" fillId="6" borderId="5" xfId="0" applyNumberFormat="1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3" fontId="5" fillId="6" borderId="31" xfId="0" applyNumberFormat="1" applyFont="1" applyFill="1" applyBorder="1" applyAlignment="1">
      <alignment horizontal="center"/>
    </xf>
    <xf numFmtId="0" fontId="23" fillId="6" borderId="3" xfId="0" applyFont="1" applyFill="1" applyBorder="1" applyAlignment="1">
      <alignment horizontal="center"/>
    </xf>
    <xf numFmtId="0" fontId="23" fillId="6" borderId="4" xfId="0" applyFont="1" applyFill="1" applyBorder="1" applyAlignment="1"/>
    <xf numFmtId="0" fontId="23" fillId="6" borderId="5" xfId="0" applyFont="1" applyFill="1" applyBorder="1" applyAlignment="1"/>
    <xf numFmtId="0" fontId="23" fillId="6" borderId="3" xfId="0" applyFont="1" applyFill="1" applyBorder="1" applyAlignment="1">
      <alignment horizontal="left"/>
    </xf>
    <xf numFmtId="0" fontId="23" fillId="6" borderId="4" xfId="0" applyFont="1" applyFill="1" applyBorder="1" applyAlignment="1">
      <alignment horizontal="center"/>
    </xf>
    <xf numFmtId="0" fontId="23" fillId="6" borderId="5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41" fillId="0" borderId="0" xfId="0" applyFont="1" applyBorder="1" applyAlignment="1">
      <alignment horizontal="left" vertical="center"/>
    </xf>
    <xf numFmtId="49" fontId="11" fillId="2" borderId="1" xfId="0" applyNumberFormat="1" applyFont="1" applyFill="1" applyBorder="1" applyAlignment="1">
      <alignment horizontal="center"/>
    </xf>
    <xf numFmtId="0" fontId="2" fillId="0" borderId="34" xfId="0" applyFont="1" applyBorder="1" applyAlignment="1"/>
    <xf numFmtId="0" fontId="23" fillId="0" borderId="25" xfId="0" applyFont="1" applyBorder="1" applyAlignment="1">
      <alignment horizontal="center"/>
    </xf>
    <xf numFmtId="0" fontId="50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51" fillId="0" borderId="14" xfId="0" applyFont="1" applyBorder="1" applyAlignment="1">
      <alignment horizontal="center"/>
    </xf>
    <xf numFmtId="3" fontId="3" fillId="0" borderId="37" xfId="0" applyNumberFormat="1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51" fillId="0" borderId="39" xfId="0" applyFont="1" applyBorder="1" applyAlignment="1">
      <alignment horizontal="center"/>
    </xf>
    <xf numFmtId="3" fontId="3" fillId="0" borderId="40" xfId="0" applyNumberFormat="1" applyFont="1" applyBorder="1" applyAlignment="1">
      <alignment horizontal="center"/>
    </xf>
    <xf numFmtId="3" fontId="3" fillId="0" borderId="42" xfId="0" applyNumberFormat="1" applyFont="1" applyBorder="1" applyAlignment="1">
      <alignment horizontal="center"/>
    </xf>
    <xf numFmtId="0" fontId="3" fillId="0" borderId="38" xfId="0" applyFont="1" applyBorder="1" applyAlignment="1">
      <alignment horizontal="center" vertical="center"/>
    </xf>
    <xf numFmtId="0" fontId="41" fillId="0" borderId="0" xfId="0" applyFont="1" applyAlignment="1">
      <alignment horizontal="right"/>
    </xf>
    <xf numFmtId="0" fontId="11" fillId="2" borderId="3" xfId="0" applyFont="1" applyFill="1" applyBorder="1" applyAlignment="1">
      <alignment horizontal="right"/>
    </xf>
    <xf numFmtId="0" fontId="57" fillId="0" borderId="44" xfId="0" applyFont="1" applyBorder="1" applyAlignment="1">
      <alignment horizontal="center"/>
    </xf>
    <xf numFmtId="0" fontId="57" fillId="0" borderId="45" xfId="0" applyFont="1" applyBorder="1" applyAlignment="1">
      <alignment horizontal="center"/>
    </xf>
    <xf numFmtId="0" fontId="57" fillId="0" borderId="46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3" fontId="24" fillId="0" borderId="14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/>
    </xf>
    <xf numFmtId="3" fontId="3" fillId="0" borderId="14" xfId="0" applyNumberFormat="1" applyFont="1" applyBorder="1" applyAlignment="1">
      <alignment horizontal="center" vertical="center"/>
    </xf>
    <xf numFmtId="0" fontId="24" fillId="0" borderId="47" xfId="0" applyFont="1" applyBorder="1" applyAlignment="1">
      <alignment horizontal="center"/>
    </xf>
    <xf numFmtId="0" fontId="24" fillId="0" borderId="48" xfId="0" applyFont="1" applyBorder="1" applyAlignment="1">
      <alignment horizontal="center"/>
    </xf>
    <xf numFmtId="3" fontId="3" fillId="0" borderId="49" xfId="0" applyNumberFormat="1" applyFont="1" applyBorder="1" applyAlignment="1">
      <alignment horizontal="center" vertical="center"/>
    </xf>
    <xf numFmtId="3" fontId="24" fillId="0" borderId="27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horizontal="center"/>
    </xf>
    <xf numFmtId="0" fontId="24" fillId="0" borderId="45" xfId="0" applyFont="1" applyBorder="1" applyAlignment="1">
      <alignment horizontal="center"/>
    </xf>
    <xf numFmtId="0" fontId="24" fillId="0" borderId="50" xfId="0" applyFont="1" applyBorder="1" applyAlignment="1">
      <alignment horizontal="center"/>
    </xf>
    <xf numFmtId="3" fontId="3" fillId="0" borderId="38" xfId="0" applyNumberFormat="1" applyFont="1" applyBorder="1" applyAlignment="1">
      <alignment horizontal="center" vertical="center"/>
    </xf>
    <xf numFmtId="3" fontId="24" fillId="0" borderId="51" xfId="0" applyNumberFormat="1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7" fillId="2" borderId="9" xfId="0" applyFont="1" applyFill="1" applyBorder="1" applyAlignment="1">
      <alignment horizontal="center" vertical="center"/>
    </xf>
    <xf numFmtId="0" fontId="37" fillId="2" borderId="10" xfId="0" applyFont="1" applyFill="1" applyBorder="1" applyAlignment="1">
      <alignment horizontal="center" vertical="center"/>
    </xf>
    <xf numFmtId="0" fontId="37" fillId="2" borderId="11" xfId="0" applyFont="1" applyFill="1" applyBorder="1" applyAlignment="1">
      <alignment horizontal="center" vertical="center"/>
    </xf>
    <xf numFmtId="0" fontId="0" fillId="14" borderId="0" xfId="0" applyFill="1"/>
    <xf numFmtId="0" fontId="24" fillId="16" borderId="16" xfId="0" applyFont="1" applyFill="1" applyBorder="1" applyAlignment="1">
      <alignment horizontal="center"/>
    </xf>
    <xf numFmtId="0" fontId="3" fillId="0" borderId="2" xfId="0" applyFont="1" applyBorder="1"/>
    <xf numFmtId="0" fontId="24" fillId="16" borderId="5" xfId="0" applyFont="1" applyFill="1" applyBorder="1" applyAlignment="1">
      <alignment horizontal="center"/>
    </xf>
    <xf numFmtId="3" fontId="25" fillId="0" borderId="0" xfId="0" applyNumberFormat="1" applyFont="1"/>
    <xf numFmtId="0" fontId="0" fillId="0" borderId="0" xfId="0" applyAlignment="1"/>
    <xf numFmtId="0" fontId="3" fillId="0" borderId="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1" fontId="0" fillId="17" borderId="0" xfId="0" applyNumberFormat="1" applyFont="1" applyFill="1"/>
    <xf numFmtId="1" fontId="0" fillId="12" borderId="0" xfId="0" applyNumberFormat="1" applyFill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51" fillId="0" borderId="6" xfId="0" applyFont="1" applyBorder="1" applyAlignment="1">
      <alignment horizontal="center" vertical="center"/>
    </xf>
    <xf numFmtId="0" fontId="23" fillId="16" borderId="3" xfId="0" applyFont="1" applyFill="1" applyBorder="1" applyAlignment="1">
      <alignment horizontal="center"/>
    </xf>
    <xf numFmtId="0" fontId="23" fillId="16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" fontId="0" fillId="18" borderId="0" xfId="0" applyNumberFormat="1" applyFont="1" applyFill="1"/>
    <xf numFmtId="3" fontId="3" fillId="0" borderId="21" xfId="0" applyNumberFormat="1" applyFont="1" applyFill="1" applyBorder="1" applyAlignment="1">
      <alignment horizontal="center" vertical="center"/>
    </xf>
    <xf numFmtId="3" fontId="25" fillId="0" borderId="10" xfId="0" applyNumberFormat="1" applyFont="1" applyBorder="1"/>
    <xf numFmtId="0" fontId="2" fillId="0" borderId="1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0" fillId="0" borderId="2" xfId="0" applyBorder="1"/>
    <xf numFmtId="3" fontId="25" fillId="0" borderId="2" xfId="0" applyNumberFormat="1" applyFont="1" applyBorder="1"/>
    <xf numFmtId="0" fontId="3" fillId="0" borderId="25" xfId="0" applyFont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0" fontId="59" fillId="0" borderId="0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0" fontId="0" fillId="0" borderId="53" xfId="0" applyBorder="1"/>
    <xf numFmtId="3" fontId="25" fillId="0" borderId="53" xfId="0" applyNumberFormat="1" applyFont="1" applyBorder="1"/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61" fillId="0" borderId="0" xfId="0" applyFont="1" applyFill="1" applyBorder="1"/>
    <xf numFmtId="0" fontId="0" fillId="0" borderId="9" xfId="0" applyBorder="1" applyAlignment="1">
      <alignment vertical="center"/>
    </xf>
    <xf numFmtId="0" fontId="3" fillId="0" borderId="17" xfId="0" applyFont="1" applyBorder="1" applyAlignment="1">
      <alignment horizontal="center"/>
    </xf>
    <xf numFmtId="0" fontId="0" fillId="0" borderId="11" xfId="0" applyBorder="1" applyAlignment="1">
      <alignment vertical="center"/>
    </xf>
    <xf numFmtId="0" fontId="3" fillId="0" borderId="0" xfId="0" applyFont="1" applyFill="1" applyBorder="1"/>
    <xf numFmtId="1" fontId="60" fillId="0" borderId="0" xfId="0" applyNumberFormat="1" applyFont="1" applyFill="1" applyBorder="1"/>
    <xf numFmtId="0" fontId="3" fillId="0" borderId="25" xfId="0" applyFont="1" applyFill="1" applyBorder="1" applyAlignment="1">
      <alignment horizontal="center"/>
    </xf>
    <xf numFmtId="3" fontId="3" fillId="0" borderId="35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3" fontId="3" fillId="0" borderId="41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/>
    </xf>
    <xf numFmtId="0" fontId="62" fillId="16" borderId="3" xfId="0" applyFont="1" applyFill="1" applyBorder="1" applyAlignment="1">
      <alignment horizontal="center"/>
    </xf>
    <xf numFmtId="0" fontId="63" fillId="16" borderId="4" xfId="0" applyFont="1" applyFill="1" applyBorder="1" applyAlignment="1">
      <alignment horizontal="center"/>
    </xf>
    <xf numFmtId="0" fontId="64" fillId="16" borderId="5" xfId="0" applyFont="1" applyFill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66" fillId="0" borderId="4" xfId="0" applyFont="1" applyBorder="1" applyAlignment="1">
      <alignment horizontal="center"/>
    </xf>
    <xf numFmtId="0" fontId="51" fillId="0" borderId="5" xfId="0" applyFont="1" applyBorder="1" applyAlignment="1">
      <alignment horizontal="center"/>
    </xf>
    <xf numFmtId="0" fontId="51" fillId="0" borderId="4" xfId="0" applyFont="1" applyBorder="1" applyAlignment="1">
      <alignment horizontal="center"/>
    </xf>
    <xf numFmtId="0" fontId="67" fillId="0" borderId="34" xfId="0" applyFont="1" applyBorder="1" applyAlignment="1">
      <alignment horizontal="center"/>
    </xf>
    <xf numFmtId="0" fontId="67" fillId="0" borderId="2" xfId="0" applyFont="1" applyBorder="1" applyAlignment="1">
      <alignment horizontal="center"/>
    </xf>
    <xf numFmtId="3" fontId="51" fillId="0" borderId="35" xfId="0" applyNumberFormat="1" applyFont="1" applyBorder="1" applyAlignment="1">
      <alignment horizontal="center"/>
    </xf>
    <xf numFmtId="0" fontId="67" fillId="0" borderId="19" xfId="0" applyFont="1" applyBorder="1" applyAlignment="1">
      <alignment horizontal="center"/>
    </xf>
    <xf numFmtId="0" fontId="67" fillId="0" borderId="0" xfId="0" applyFont="1" applyBorder="1" applyAlignment="1">
      <alignment horizontal="center"/>
    </xf>
    <xf numFmtId="3" fontId="51" fillId="0" borderId="21" xfId="0" applyNumberFormat="1" applyFont="1" applyBorder="1" applyAlignment="1">
      <alignment horizontal="center"/>
    </xf>
    <xf numFmtId="0" fontId="67" fillId="0" borderId="24" xfId="0" applyFont="1" applyBorder="1" applyAlignment="1">
      <alignment horizontal="center"/>
    </xf>
    <xf numFmtId="0" fontId="67" fillId="0" borderId="17" xfId="0" applyFont="1" applyBorder="1" applyAlignment="1">
      <alignment horizontal="center"/>
    </xf>
    <xf numFmtId="3" fontId="51" fillId="0" borderId="41" xfId="0" applyNumberFormat="1" applyFont="1" applyBorder="1" applyAlignment="1">
      <alignment horizontal="center"/>
    </xf>
    <xf numFmtId="0" fontId="68" fillId="0" borderId="0" xfId="0" applyFont="1" applyBorder="1" applyAlignment="1">
      <alignment horizontal="center"/>
    </xf>
    <xf numFmtId="0" fontId="65" fillId="16" borderId="4" xfId="0" applyFont="1" applyFill="1" applyBorder="1"/>
    <xf numFmtId="0" fontId="70" fillId="15" borderId="3" xfId="0" applyFont="1" applyFill="1" applyBorder="1" applyAlignment="1">
      <alignment horizontal="center" wrapText="1"/>
    </xf>
    <xf numFmtId="0" fontId="67" fillId="15" borderId="4" xfId="0" applyFont="1" applyFill="1" applyBorder="1" applyAlignment="1">
      <alignment horizontal="center"/>
    </xf>
    <xf numFmtId="3" fontId="51" fillId="15" borderId="5" xfId="0" applyNumberFormat="1" applyFont="1" applyFill="1" applyBorder="1" applyAlignment="1">
      <alignment horizontal="center"/>
    </xf>
    <xf numFmtId="0" fontId="51" fillId="0" borderId="19" xfId="0" applyFont="1" applyBorder="1" applyAlignment="1">
      <alignment horizontal="center"/>
    </xf>
    <xf numFmtId="0" fontId="67" fillId="0" borderId="7" xfId="0" applyFont="1" applyBorder="1" applyAlignment="1">
      <alignment horizontal="center"/>
    </xf>
    <xf numFmtId="3" fontId="51" fillId="20" borderId="21" xfId="0" applyNumberFormat="1" applyFont="1" applyFill="1" applyBorder="1" applyAlignment="1">
      <alignment horizontal="center"/>
    </xf>
    <xf numFmtId="0" fontId="66" fillId="16" borderId="4" xfId="0" applyFont="1" applyFill="1" applyBorder="1" applyAlignment="1">
      <alignment horizontal="center"/>
    </xf>
    <xf numFmtId="1" fontId="51" fillId="0" borderId="21" xfId="0" applyNumberFormat="1" applyFont="1" applyFill="1" applyBorder="1" applyAlignment="1">
      <alignment horizontal="center"/>
    </xf>
    <xf numFmtId="0" fontId="51" fillId="0" borderId="24" xfId="0" applyFont="1" applyBorder="1" applyAlignment="1">
      <alignment horizontal="center"/>
    </xf>
    <xf numFmtId="0" fontId="67" fillId="0" borderId="10" xfId="0" applyFont="1" applyBorder="1" applyAlignment="1">
      <alignment horizontal="center"/>
    </xf>
    <xf numFmtId="0" fontId="51" fillId="0" borderId="41" xfId="0" applyFont="1" applyBorder="1" applyAlignment="1">
      <alignment horizontal="center"/>
    </xf>
    <xf numFmtId="1" fontId="51" fillId="0" borderId="41" xfId="0" applyNumberFormat="1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3" fontId="45" fillId="0" borderId="0" xfId="0" applyNumberFormat="1" applyFont="1" applyFill="1" applyBorder="1" applyAlignment="1">
      <alignment vertical="center"/>
    </xf>
    <xf numFmtId="0" fontId="67" fillId="0" borderId="25" xfId="0" applyFont="1" applyBorder="1" applyAlignment="1">
      <alignment horizontal="center"/>
    </xf>
    <xf numFmtId="3" fontId="51" fillId="0" borderId="16" xfId="0" applyNumberFormat="1" applyFont="1" applyBorder="1" applyAlignment="1">
      <alignment horizontal="center"/>
    </xf>
    <xf numFmtId="0" fontId="67" fillId="20" borderId="17" xfId="0" applyFont="1" applyFill="1" applyBorder="1" applyAlignment="1">
      <alignment horizontal="center"/>
    </xf>
    <xf numFmtId="3" fontId="51" fillId="0" borderId="11" xfId="0" applyNumberFormat="1" applyFont="1" applyBorder="1" applyAlignment="1">
      <alignment horizontal="center"/>
    </xf>
    <xf numFmtId="0" fontId="0" fillId="0" borderId="0" xfId="0" applyAlignment="1">
      <alignment wrapText="1"/>
    </xf>
    <xf numFmtId="1" fontId="0" fillId="0" borderId="0" xfId="0" applyNumberFormat="1" applyFont="1" applyBorder="1"/>
    <xf numFmtId="3" fontId="51" fillId="0" borderId="0" xfId="0" applyNumberFormat="1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24" fillId="15" borderId="5" xfId="0" applyFont="1" applyFill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171" fontId="0" fillId="0" borderId="0" xfId="0" applyNumberFormat="1"/>
    <xf numFmtId="0" fontId="3" fillId="0" borderId="23" xfId="0" applyFont="1" applyFill="1" applyBorder="1" applyAlignment="1">
      <alignment horizontal="center"/>
    </xf>
    <xf numFmtId="3" fontId="3" fillId="0" borderId="41" xfId="0" applyNumberFormat="1" applyFont="1" applyFill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6" fillId="9" borderId="3" xfId="0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36" fillId="2" borderId="16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3" fontId="7" fillId="2" borderId="45" xfId="0" applyNumberFormat="1" applyFont="1" applyFill="1" applyBorder="1" applyAlignment="1">
      <alignment horizontal="center"/>
    </xf>
    <xf numFmtId="0" fontId="71" fillId="2" borderId="46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3" fontId="7" fillId="2" borderId="14" xfId="0" applyNumberFormat="1" applyFont="1" applyFill="1" applyBorder="1" applyAlignment="1">
      <alignment horizontal="center"/>
    </xf>
    <xf numFmtId="0" fontId="71" fillId="2" borderId="37" xfId="0" applyFont="1" applyFill="1" applyBorder="1" applyAlignment="1">
      <alignment horizontal="center"/>
    </xf>
    <xf numFmtId="0" fontId="7" fillId="0" borderId="49" xfId="0" applyFont="1" applyBorder="1" applyAlignment="1">
      <alignment horizontal="center"/>
    </xf>
    <xf numFmtId="3" fontId="7" fillId="2" borderId="27" xfId="0" applyNumberFormat="1" applyFont="1" applyFill="1" applyBorder="1" applyAlignment="1">
      <alignment horizontal="center"/>
    </xf>
    <xf numFmtId="3" fontId="71" fillId="2" borderId="42" xfId="0" applyNumberFormat="1" applyFont="1" applyFill="1" applyBorder="1" applyAlignment="1">
      <alignment horizontal="center"/>
    </xf>
    <xf numFmtId="0" fontId="28" fillId="2" borderId="29" xfId="0" applyFont="1" applyFill="1" applyBorder="1" applyAlignment="1">
      <alignment horizontal="center"/>
    </xf>
    <xf numFmtId="0" fontId="28" fillId="2" borderId="43" xfId="0" applyFont="1" applyFill="1" applyBorder="1" applyAlignment="1">
      <alignment horizontal="center"/>
    </xf>
    <xf numFmtId="0" fontId="36" fillId="2" borderId="31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3" fontId="7" fillId="2" borderId="7" xfId="0" applyNumberFormat="1" applyFont="1" applyFill="1" applyBorder="1" applyAlignment="1">
      <alignment horizontal="center"/>
    </xf>
    <xf numFmtId="3" fontId="71" fillId="2" borderId="21" xfId="0" applyNumberFormat="1" applyFont="1" applyFill="1" applyBorder="1" applyAlignment="1">
      <alignment horizontal="center"/>
    </xf>
    <xf numFmtId="0" fontId="28" fillId="2" borderId="34" xfId="0" applyFont="1" applyFill="1" applyBorder="1" applyAlignment="1">
      <alignment horizontal="center"/>
    </xf>
    <xf numFmtId="0" fontId="28" fillId="2" borderId="25" xfId="0" applyFont="1" applyFill="1" applyBorder="1" applyAlignment="1">
      <alignment horizontal="center"/>
    </xf>
    <xf numFmtId="0" fontId="36" fillId="2" borderId="35" xfId="0" applyFont="1" applyFill="1" applyBorder="1" applyAlignment="1">
      <alignment horizontal="center"/>
    </xf>
    <xf numFmtId="3" fontId="71" fillId="2" borderId="46" xfId="0" applyNumberFormat="1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3" fontId="7" fillId="0" borderId="39" xfId="0" applyNumberFormat="1" applyFont="1" applyFill="1" applyBorder="1" applyAlignment="1">
      <alignment horizontal="center"/>
    </xf>
    <xf numFmtId="3" fontId="71" fillId="0" borderId="40" xfId="0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41" fillId="0" borderId="0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1" fillId="0" borderId="19" xfId="0" applyFont="1" applyBorder="1" applyAlignment="1">
      <alignment horizontal="center"/>
    </xf>
    <xf numFmtId="0" fontId="71" fillId="0" borderId="7" xfId="0" applyFont="1" applyBorder="1" applyAlignment="1">
      <alignment horizontal="center"/>
    </xf>
    <xf numFmtId="3" fontId="71" fillId="0" borderId="7" xfId="0" applyNumberFormat="1" applyFont="1" applyFill="1" applyBorder="1" applyAlignment="1">
      <alignment horizontal="center"/>
    </xf>
    <xf numFmtId="0" fontId="71" fillId="0" borderId="0" xfId="0" applyFont="1" applyBorder="1" applyAlignment="1">
      <alignment horizontal="center" vertical="center" textRotation="90"/>
    </xf>
    <xf numFmtId="0" fontId="71" fillId="0" borderId="19" xfId="0" applyFont="1" applyBorder="1" applyAlignment="1">
      <alignment horizontal="center" vertical="center"/>
    </xf>
    <xf numFmtId="0" fontId="71" fillId="0" borderId="0" xfId="0" applyFont="1" applyFill="1" applyBorder="1" applyAlignment="1">
      <alignment horizontal="center"/>
    </xf>
    <xf numFmtId="3" fontId="71" fillId="0" borderId="7" xfId="0" applyNumberFormat="1" applyFont="1" applyFill="1" applyBorder="1" applyAlignment="1">
      <alignment horizontal="center" vertical="center"/>
    </xf>
    <xf numFmtId="0" fontId="71" fillId="0" borderId="24" xfId="0" applyFont="1" applyBorder="1" applyAlignment="1">
      <alignment horizontal="center"/>
    </xf>
    <xf numFmtId="0" fontId="71" fillId="0" borderId="10" xfId="0" applyFont="1" applyFill="1" applyBorder="1" applyAlignment="1">
      <alignment horizontal="center"/>
    </xf>
    <xf numFmtId="3" fontId="71" fillId="0" borderId="17" xfId="0" applyNumberFormat="1" applyFont="1" applyFill="1" applyBorder="1" applyAlignment="1">
      <alignment horizontal="center"/>
    </xf>
    <xf numFmtId="0" fontId="71" fillId="0" borderId="7" xfId="0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3" fontId="71" fillId="0" borderId="7" xfId="0" applyNumberFormat="1" applyFont="1" applyBorder="1" applyAlignment="1">
      <alignment horizontal="center" vertical="center"/>
    </xf>
    <xf numFmtId="3" fontId="71" fillId="0" borderId="21" xfId="0" applyNumberFormat="1" applyFont="1" applyBorder="1" applyAlignment="1">
      <alignment horizontal="center"/>
    </xf>
    <xf numFmtId="165" fontId="0" fillId="0" borderId="0" xfId="0" applyNumberFormat="1" applyAlignment="1">
      <alignment vertical="center"/>
    </xf>
    <xf numFmtId="0" fontId="67" fillId="0" borderId="19" xfId="0" applyFont="1" applyBorder="1" applyAlignment="1">
      <alignment horizontal="center" vertical="center"/>
    </xf>
    <xf numFmtId="0" fontId="71" fillId="0" borderId="19" xfId="0" applyFont="1" applyFill="1" applyBorder="1" applyAlignment="1">
      <alignment horizontal="center" vertical="center"/>
    </xf>
    <xf numFmtId="0" fontId="71" fillId="0" borderId="0" xfId="0" applyFont="1" applyBorder="1" applyAlignment="1">
      <alignment vertical="center" textRotation="90"/>
    </xf>
    <xf numFmtId="0" fontId="71" fillId="0" borderId="6" xfId="0" applyFont="1" applyFill="1" applyBorder="1" applyAlignment="1">
      <alignment horizontal="center"/>
    </xf>
    <xf numFmtId="0" fontId="71" fillId="0" borderId="27" xfId="0" applyFont="1" applyFill="1" applyBorder="1" applyAlignment="1">
      <alignment horizontal="center"/>
    </xf>
    <xf numFmtId="3" fontId="71" fillId="0" borderId="8" xfId="0" applyNumberFormat="1" applyFont="1" applyFill="1" applyBorder="1" applyAlignment="1">
      <alignment horizontal="center"/>
    </xf>
    <xf numFmtId="0" fontId="71" fillId="0" borderId="6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71" fillId="0" borderId="9" xfId="0" applyFont="1" applyFill="1" applyBorder="1" applyAlignment="1">
      <alignment horizontal="center"/>
    </xf>
    <xf numFmtId="0" fontId="71" fillId="0" borderId="17" xfId="0" applyFont="1" applyFill="1" applyBorder="1" applyAlignment="1">
      <alignment horizontal="center"/>
    </xf>
    <xf numFmtId="3" fontId="71" fillId="0" borderId="11" xfId="0" applyNumberFormat="1" applyFont="1" applyFill="1" applyBorder="1" applyAlignment="1">
      <alignment horizontal="center"/>
    </xf>
    <xf numFmtId="3" fontId="0" fillId="2" borderId="0" xfId="0" applyNumberFormat="1" applyFill="1" applyBorder="1"/>
    <xf numFmtId="1" fontId="0" fillId="0" borderId="0" xfId="0" applyNumberFormat="1" applyBorder="1" applyAlignment="1">
      <alignment vertical="center"/>
    </xf>
    <xf numFmtId="165" fontId="0" fillId="0" borderId="0" xfId="0" applyNumberFormat="1" applyBorder="1" applyAlignment="1">
      <alignment vertical="center"/>
    </xf>
    <xf numFmtId="0" fontId="37" fillId="0" borderId="0" xfId="0" applyFont="1" applyBorder="1" applyAlignment="1"/>
    <xf numFmtId="0" fontId="75" fillId="0" borderId="0" xfId="0" applyFont="1"/>
    <xf numFmtId="0" fontId="76" fillId="0" borderId="0" xfId="2" applyNumberFormat="1" applyFont="1" applyBorder="1" applyAlignment="1">
      <alignment vertical="top" wrapText="1"/>
    </xf>
    <xf numFmtId="0" fontId="76" fillId="0" borderId="12" xfId="2" applyNumberFormat="1" applyFont="1" applyBorder="1" applyAlignment="1">
      <alignment vertical="top" wrapText="1"/>
    </xf>
    <xf numFmtId="0" fontId="21" fillId="2" borderId="0" xfId="0" applyFont="1" applyFill="1" applyBorder="1" applyAlignment="1"/>
    <xf numFmtId="0" fontId="24" fillId="15" borderId="4" xfId="0" applyFont="1" applyFill="1" applyBorder="1"/>
    <xf numFmtId="0" fontId="23" fillId="15" borderId="1" xfId="0" applyFont="1" applyFill="1" applyBorder="1" applyAlignment="1">
      <alignment horizontal="center"/>
    </xf>
    <xf numFmtId="0" fontId="23" fillId="15" borderId="2" xfId="0" applyFont="1" applyFill="1" applyBorder="1" applyAlignment="1">
      <alignment horizontal="center"/>
    </xf>
    <xf numFmtId="0" fontId="24" fillId="15" borderId="16" xfId="0" applyFont="1" applyFill="1" applyBorder="1" applyAlignment="1">
      <alignment horizontal="center"/>
    </xf>
    <xf numFmtId="0" fontId="2" fillId="15" borderId="3" xfId="0" applyFont="1" applyFill="1" applyBorder="1" applyAlignment="1">
      <alignment horizontal="center"/>
    </xf>
    <xf numFmtId="0" fontId="2" fillId="15" borderId="4" xfId="0" applyFont="1" applyFill="1" applyBorder="1" applyAlignment="1">
      <alignment horizontal="center"/>
    </xf>
    <xf numFmtId="0" fontId="2" fillId="15" borderId="5" xfId="0" applyFont="1" applyFill="1" applyBorder="1" applyAlignment="1">
      <alignment horizontal="center"/>
    </xf>
    <xf numFmtId="3" fontId="51" fillId="2" borderId="8" xfId="0" applyNumberFormat="1" applyFont="1" applyFill="1" applyBorder="1" applyAlignment="1">
      <alignment horizontal="center" vertical="center"/>
    </xf>
    <xf numFmtId="0" fontId="2" fillId="15" borderId="9" xfId="0" applyFont="1" applyFill="1" applyBorder="1" applyAlignment="1">
      <alignment horizontal="center"/>
    </xf>
    <xf numFmtId="0" fontId="2" fillId="15" borderId="10" xfId="0" applyFont="1" applyFill="1" applyBorder="1" applyAlignment="1">
      <alignment horizontal="center"/>
    </xf>
    <xf numFmtId="0" fontId="2" fillId="15" borderId="11" xfId="0" applyFont="1" applyFill="1" applyBorder="1" applyAlignment="1">
      <alignment horizontal="center"/>
    </xf>
    <xf numFmtId="0" fontId="0" fillId="17" borderId="0" xfId="0" applyFill="1"/>
    <xf numFmtId="0" fontId="0" fillId="5" borderId="0" xfId="0" applyFill="1"/>
    <xf numFmtId="0" fontId="0" fillId="21" borderId="0" xfId="0" applyFill="1"/>
    <xf numFmtId="0" fontId="77" fillId="2" borderId="0" xfId="0" applyFont="1" applyFill="1"/>
    <xf numFmtId="171" fontId="77" fillId="2" borderId="0" xfId="0" applyNumberFormat="1" applyFont="1" applyFill="1"/>
    <xf numFmtId="0" fontId="77" fillId="2" borderId="0" xfId="0" applyFont="1" applyFill="1" applyAlignment="1">
      <alignment vertical="center"/>
    </xf>
    <xf numFmtId="0" fontId="0" fillId="0" borderId="17" xfId="0" applyBorder="1" applyAlignment="1">
      <alignment vertical="center"/>
    </xf>
    <xf numFmtId="0" fontId="0" fillId="12" borderId="0" xfId="0" applyFill="1"/>
    <xf numFmtId="3" fontId="2" fillId="15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10" borderId="0" xfId="0" applyFill="1"/>
    <xf numFmtId="0" fontId="0" fillId="22" borderId="0" xfId="0" applyFill="1"/>
    <xf numFmtId="0" fontId="3" fillId="2" borderId="9" xfId="0" applyFont="1" applyFill="1" applyBorder="1" applyAlignment="1">
      <alignment horizontal="center"/>
    </xf>
    <xf numFmtId="3" fontId="51" fillId="2" borderId="11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/>
    </xf>
    <xf numFmtId="1" fontId="0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1" fillId="15" borderId="4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4" fillId="0" borderId="43" xfId="0" applyFont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3" fontId="3" fillId="0" borderId="18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/>
    <xf numFmtId="3" fontId="3" fillId="0" borderId="35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15" borderId="4" xfId="0" applyFont="1" applyFill="1" applyBorder="1" applyAlignment="1"/>
    <xf numFmtId="3" fontId="3" fillId="2" borderId="8" xfId="0" applyNumberFormat="1" applyFont="1" applyFill="1" applyBorder="1" applyAlignment="1">
      <alignment horizontal="center"/>
    </xf>
    <xf numFmtId="0" fontId="24" fillId="15" borderId="31" xfId="0" applyFont="1" applyFill="1" applyBorder="1" applyAlignment="1">
      <alignment horizontal="center"/>
    </xf>
    <xf numFmtId="0" fontId="24" fillId="15" borderId="4" xfId="0" applyFont="1" applyFill="1" applyBorder="1" applyAlignment="1">
      <alignment horizontal="center"/>
    </xf>
    <xf numFmtId="3" fontId="3" fillId="2" borderId="35" xfId="0" applyNumberFormat="1" applyFont="1" applyFill="1" applyBorder="1" applyAlignment="1">
      <alignment horizontal="center"/>
    </xf>
    <xf numFmtId="3" fontId="3" fillId="2" borderId="21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41" fillId="0" borderId="0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23" fillId="16" borderId="1" xfId="0" applyFont="1" applyFill="1" applyBorder="1" applyAlignment="1">
      <alignment horizontal="center"/>
    </xf>
    <xf numFmtId="0" fontId="23" fillId="16" borderId="2" xfId="0" applyFont="1" applyFill="1" applyBorder="1" applyAlignment="1">
      <alignment horizontal="center"/>
    </xf>
    <xf numFmtId="0" fontId="69" fillId="16" borderId="3" xfId="0" applyFont="1" applyFill="1" applyBorder="1" applyAlignment="1">
      <alignment horizontal="center"/>
    </xf>
    <xf numFmtId="49" fontId="54" fillId="2" borderId="10" xfId="0" applyNumberFormat="1" applyFont="1" applyFill="1" applyBorder="1" applyAlignment="1">
      <alignment horizontal="center" vertical="center"/>
    </xf>
    <xf numFmtId="0" fontId="23" fillId="15" borderId="3" xfId="0" applyFont="1" applyFill="1" applyBorder="1" applyAlignment="1">
      <alignment horizontal="center"/>
    </xf>
    <xf numFmtId="0" fontId="23" fillId="15" borderId="4" xfId="0" applyFont="1" applyFill="1" applyBorder="1" applyAlignment="1">
      <alignment horizontal="center"/>
    </xf>
    <xf numFmtId="0" fontId="22" fillId="2" borderId="4" xfId="0" applyFont="1" applyFill="1" applyBorder="1" applyAlignment="1">
      <alignment horizontal="right"/>
    </xf>
    <xf numFmtId="0" fontId="22" fillId="2" borderId="5" xfId="0" applyFont="1" applyFill="1" applyBorder="1" applyAlignment="1">
      <alignment horizontal="right"/>
    </xf>
    <xf numFmtId="0" fontId="71" fillId="0" borderId="34" xfId="0" applyFont="1" applyBorder="1" applyAlignment="1">
      <alignment horizontal="center"/>
    </xf>
    <xf numFmtId="0" fontId="71" fillId="0" borderId="25" xfId="0" applyFont="1" applyFill="1" applyBorder="1" applyAlignment="1">
      <alignment horizontal="center"/>
    </xf>
    <xf numFmtId="0" fontId="67" fillId="0" borderId="56" xfId="0" applyFont="1" applyBorder="1" applyAlignment="1">
      <alignment horizontal="center" vertical="center"/>
    </xf>
    <xf numFmtId="0" fontId="71" fillId="0" borderId="47" xfId="0" applyFont="1" applyFill="1" applyBorder="1" applyAlignment="1">
      <alignment horizontal="center"/>
    </xf>
    <xf numFmtId="3" fontId="71" fillId="0" borderId="35" xfId="0" applyNumberFormat="1" applyFont="1" applyBorder="1" applyAlignment="1">
      <alignment horizontal="center" vertical="center"/>
    </xf>
    <xf numFmtId="3" fontId="71" fillId="0" borderId="21" xfId="0" applyNumberFormat="1" applyFont="1" applyBorder="1" applyAlignment="1">
      <alignment horizontal="center" vertical="center"/>
    </xf>
    <xf numFmtId="3" fontId="71" fillId="0" borderId="48" xfId="0" applyNumberFormat="1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2" fillId="2" borderId="2" xfId="0" applyFont="1" applyFill="1" applyBorder="1" applyAlignment="1"/>
    <xf numFmtId="0" fontId="6" fillId="0" borderId="25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0" fillId="0" borderId="8" xfId="0" applyBorder="1"/>
    <xf numFmtId="0" fontId="5" fillId="0" borderId="24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center"/>
    </xf>
    <xf numFmtId="0" fontId="23" fillId="9" borderId="2" xfId="0" applyFont="1" applyFill="1" applyBorder="1" applyAlignment="1">
      <alignment horizontal="center"/>
    </xf>
    <xf numFmtId="0" fontId="24" fillId="9" borderId="16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3" fontId="5" fillId="7" borderId="0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5" fillId="13" borderId="0" xfId="0" applyNumberFormat="1" applyFont="1" applyFill="1" applyBorder="1" applyAlignment="1">
      <alignment horizontal="center"/>
    </xf>
    <xf numFmtId="1" fontId="5" fillId="7" borderId="0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 vertical="center"/>
    </xf>
    <xf numFmtId="3" fontId="25" fillId="0" borderId="0" xfId="0" applyNumberFormat="1" applyFont="1" applyFill="1"/>
    <xf numFmtId="0" fontId="0" fillId="0" borderId="0" xfId="0" applyFill="1" applyAlignment="1">
      <alignment vertical="center"/>
    </xf>
    <xf numFmtId="1" fontId="0" fillId="6" borderId="0" xfId="0" applyNumberFormat="1" applyFont="1" applyFill="1" applyBorder="1"/>
    <xf numFmtId="1" fontId="0" fillId="18" borderId="0" xfId="0" applyNumberFormat="1" applyFont="1" applyFill="1" applyBorder="1"/>
    <xf numFmtId="1" fontId="0" fillId="19" borderId="0" xfId="0" applyNumberFormat="1" applyFont="1" applyFill="1" applyBorder="1"/>
    <xf numFmtId="1" fontId="0" fillId="6" borderId="0" xfId="0" applyNumberFormat="1" applyFont="1" applyFill="1"/>
    <xf numFmtId="0" fontId="3" fillId="0" borderId="10" xfId="0" applyFont="1" applyFill="1" applyBorder="1" applyAlignment="1">
      <alignment horizontal="center"/>
    </xf>
    <xf numFmtId="3" fontId="3" fillId="0" borderId="10" xfId="0" applyNumberFormat="1" applyFont="1" applyFill="1" applyBorder="1" applyAlignment="1">
      <alignment horizontal="center"/>
    </xf>
    <xf numFmtId="0" fontId="0" fillId="23" borderId="0" xfId="0" applyFill="1"/>
    <xf numFmtId="0" fontId="0" fillId="0" borderId="0" xfId="0" applyBorder="1" applyAlignment="1">
      <alignment wrapText="1"/>
    </xf>
    <xf numFmtId="0" fontId="0" fillId="24" borderId="0" xfId="0" applyFill="1"/>
    <xf numFmtId="0" fontId="0" fillId="19" borderId="0" xfId="0" applyFill="1"/>
    <xf numFmtId="0" fontId="18" fillId="0" borderId="6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43" fillId="0" borderId="1" xfId="1" applyFont="1" applyFill="1" applyBorder="1" applyAlignment="1">
      <alignment horizontal="center" vertical="center"/>
    </xf>
    <xf numFmtId="0" fontId="43" fillId="0" borderId="2" xfId="1" applyFont="1" applyFill="1" applyBorder="1" applyAlignment="1">
      <alignment horizontal="center" vertical="center"/>
    </xf>
    <xf numFmtId="0" fontId="43" fillId="0" borderId="16" xfId="1" applyFont="1" applyFill="1" applyBorder="1" applyAlignment="1">
      <alignment horizontal="center" vertical="center"/>
    </xf>
    <xf numFmtId="0" fontId="43" fillId="0" borderId="9" xfId="1" applyFont="1" applyFill="1" applyBorder="1" applyAlignment="1">
      <alignment horizontal="center" vertical="center"/>
    </xf>
    <xf numFmtId="0" fontId="43" fillId="0" borderId="10" xfId="1" applyFont="1" applyFill="1" applyBorder="1" applyAlignment="1">
      <alignment horizontal="center" vertical="center"/>
    </xf>
    <xf numFmtId="0" fontId="43" fillId="0" borderId="11" xfId="1" applyFont="1" applyFill="1" applyBorder="1" applyAlignment="1">
      <alignment horizontal="center" vertical="center"/>
    </xf>
    <xf numFmtId="0" fontId="41" fillId="0" borderId="1" xfId="0" applyFont="1" applyBorder="1" applyAlignment="1">
      <alignment horizontal="left" vertical="center"/>
    </xf>
    <xf numFmtId="0" fontId="41" fillId="0" borderId="2" xfId="0" applyFont="1" applyBorder="1" applyAlignment="1">
      <alignment horizontal="left" vertical="center"/>
    </xf>
    <xf numFmtId="0" fontId="41" fillId="0" borderId="16" xfId="0" applyFont="1" applyBorder="1" applyAlignment="1">
      <alignment horizontal="left" vertical="center"/>
    </xf>
    <xf numFmtId="0" fontId="41" fillId="0" borderId="6" xfId="0" applyFont="1" applyBorder="1" applyAlignment="1">
      <alignment horizontal="left" vertical="center"/>
    </xf>
    <xf numFmtId="0" fontId="41" fillId="0" borderId="0" xfId="0" applyFont="1" applyBorder="1" applyAlignment="1">
      <alignment horizontal="left" vertical="center"/>
    </xf>
    <xf numFmtId="0" fontId="41" fillId="0" borderId="8" xfId="0" applyFont="1" applyBorder="1" applyAlignment="1">
      <alignment horizontal="left" vertical="center"/>
    </xf>
    <xf numFmtId="0" fontId="41" fillId="0" borderId="9" xfId="0" applyFont="1" applyBorder="1" applyAlignment="1">
      <alignment horizontal="left" vertical="center"/>
    </xf>
    <xf numFmtId="0" fontId="41" fillId="0" borderId="10" xfId="0" applyFont="1" applyBorder="1" applyAlignment="1">
      <alignment horizontal="left" vertical="center"/>
    </xf>
    <xf numFmtId="0" fontId="41" fillId="0" borderId="11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41" fillId="0" borderId="0" xfId="0" applyFont="1" applyAlignment="1">
      <alignment horizontal="center" vertical="center"/>
    </xf>
    <xf numFmtId="49" fontId="38" fillId="2" borderId="6" xfId="0" applyNumberFormat="1" applyFont="1" applyFill="1" applyBorder="1" applyAlignment="1">
      <alignment horizontal="center"/>
    </xf>
    <xf numFmtId="49" fontId="38" fillId="2" borderId="0" xfId="0" applyNumberFormat="1" applyFont="1" applyFill="1" applyBorder="1" applyAlignment="1">
      <alignment horizontal="center"/>
    </xf>
    <xf numFmtId="49" fontId="38" fillId="2" borderId="8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6" fillId="5" borderId="3" xfId="0" applyFont="1" applyFill="1" applyBorder="1" applyAlignment="1">
      <alignment horizontal="center"/>
    </xf>
    <xf numFmtId="0" fontId="36" fillId="5" borderId="4" xfId="0" applyFont="1" applyFill="1" applyBorder="1" applyAlignment="1">
      <alignment horizontal="center"/>
    </xf>
    <xf numFmtId="0" fontId="36" fillId="5" borderId="5" xfId="0" applyFont="1" applyFill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35" fillId="0" borderId="4" xfId="0" applyFont="1" applyBorder="1" applyAlignment="1">
      <alignment horizontal="right"/>
    </xf>
    <xf numFmtId="0" fontId="35" fillId="0" borderId="5" xfId="0" applyFont="1" applyBorder="1" applyAlignment="1">
      <alignment horizontal="right"/>
    </xf>
    <xf numFmtId="0" fontId="12" fillId="2" borderId="28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43" fillId="2" borderId="1" xfId="1" applyFont="1" applyFill="1" applyBorder="1" applyAlignment="1">
      <alignment horizontal="center" vertical="center"/>
    </xf>
    <xf numFmtId="0" fontId="43" fillId="2" borderId="2" xfId="1" applyFont="1" applyFill="1" applyBorder="1" applyAlignment="1">
      <alignment horizontal="center" vertical="center"/>
    </xf>
    <xf numFmtId="0" fontId="43" fillId="2" borderId="16" xfId="1" applyFont="1" applyFill="1" applyBorder="1" applyAlignment="1">
      <alignment horizontal="center" vertical="center"/>
    </xf>
    <xf numFmtId="0" fontId="43" fillId="2" borderId="9" xfId="1" applyFont="1" applyFill="1" applyBorder="1" applyAlignment="1">
      <alignment horizontal="center" vertical="center"/>
    </xf>
    <xf numFmtId="0" fontId="43" fillId="2" borderId="10" xfId="1" applyFont="1" applyFill="1" applyBorder="1" applyAlignment="1">
      <alignment horizontal="center" vertical="center"/>
    </xf>
    <xf numFmtId="0" fontId="43" fillId="2" borderId="11" xfId="1" applyFont="1" applyFill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17" fontId="33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37" fillId="0" borderId="16" xfId="0" applyFont="1" applyBorder="1" applyAlignment="1">
      <alignment horizontal="center"/>
    </xf>
    <xf numFmtId="49" fontId="38" fillId="0" borderId="9" xfId="0" applyNumberFormat="1" applyFont="1" applyBorder="1" applyAlignment="1">
      <alignment horizontal="center"/>
    </xf>
    <xf numFmtId="49" fontId="38" fillId="0" borderId="10" xfId="0" applyNumberFormat="1" applyFont="1" applyBorder="1" applyAlignment="1">
      <alignment horizontal="center"/>
    </xf>
    <xf numFmtId="49" fontId="38" fillId="0" borderId="11" xfId="0" applyNumberFormat="1" applyFont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43" fillId="2" borderId="3" xfId="1" applyFont="1" applyFill="1" applyBorder="1" applyAlignment="1">
      <alignment horizontal="center" vertical="center"/>
    </xf>
    <xf numFmtId="0" fontId="44" fillId="2" borderId="4" xfId="0" applyFont="1" applyFill="1" applyBorder="1" applyAlignment="1">
      <alignment horizontal="center" vertical="center"/>
    </xf>
    <xf numFmtId="0" fontId="44" fillId="2" borderId="5" xfId="0" applyFont="1" applyFill="1" applyBorder="1" applyAlignment="1">
      <alignment horizontal="center" vertical="center"/>
    </xf>
    <xf numFmtId="0" fontId="51" fillId="0" borderId="9" xfId="0" applyFont="1" applyBorder="1" applyAlignment="1">
      <alignment horizontal="center"/>
    </xf>
    <xf numFmtId="0" fontId="51" fillId="0" borderId="10" xfId="0" applyFont="1" applyBorder="1" applyAlignment="1">
      <alignment horizontal="center"/>
    </xf>
    <xf numFmtId="0" fontId="51" fillId="0" borderId="33" xfId="0" applyFont="1" applyBorder="1" applyAlignment="1">
      <alignment horizontal="center"/>
    </xf>
    <xf numFmtId="0" fontId="51" fillId="0" borderId="1" xfId="0" applyFont="1" applyBorder="1" applyAlignment="1">
      <alignment horizontal="center"/>
    </xf>
    <xf numFmtId="0" fontId="51" fillId="0" borderId="2" xfId="0" applyFont="1" applyBorder="1" applyAlignment="1">
      <alignment horizontal="center"/>
    </xf>
    <xf numFmtId="0" fontId="51" fillId="0" borderId="30" xfId="0" applyFont="1" applyBorder="1" applyAlignment="1">
      <alignment horizontal="center"/>
    </xf>
    <xf numFmtId="0" fontId="37" fillId="2" borderId="1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0" fontId="37" fillId="2" borderId="16" xfId="0" applyFont="1" applyFill="1" applyBorder="1" applyAlignment="1">
      <alignment horizontal="center" vertical="center"/>
    </xf>
    <xf numFmtId="0" fontId="58" fillId="15" borderId="1" xfId="0" applyFont="1" applyFill="1" applyBorder="1" applyAlignment="1">
      <alignment horizontal="center"/>
    </xf>
    <xf numFmtId="0" fontId="58" fillId="15" borderId="2" xfId="0" applyFont="1" applyFill="1" applyBorder="1" applyAlignment="1">
      <alignment horizontal="center"/>
    </xf>
    <xf numFmtId="0" fontId="58" fillId="15" borderId="16" xfId="0" applyFont="1" applyFill="1" applyBorder="1" applyAlignment="1">
      <alignment horizontal="center"/>
    </xf>
    <xf numFmtId="0" fontId="23" fillId="16" borderId="3" xfId="0" applyFont="1" applyFill="1" applyBorder="1" applyAlignment="1">
      <alignment horizontal="center"/>
    </xf>
    <xf numFmtId="0" fontId="23" fillId="16" borderId="4" xfId="0" applyFont="1" applyFill="1" applyBorder="1" applyAlignment="1">
      <alignment horizontal="center"/>
    </xf>
    <xf numFmtId="0" fontId="9" fillId="16" borderId="3" xfId="0" applyFont="1" applyFill="1" applyBorder="1" applyAlignment="1">
      <alignment horizontal="center"/>
    </xf>
    <xf numFmtId="0" fontId="9" fillId="16" borderId="4" xfId="0" applyFont="1" applyFill="1" applyBorder="1" applyAlignment="1">
      <alignment horizontal="center"/>
    </xf>
    <xf numFmtId="0" fontId="69" fillId="16" borderId="3" xfId="0" applyFont="1" applyFill="1" applyBorder="1" applyAlignment="1">
      <alignment horizontal="center"/>
    </xf>
    <xf numFmtId="0" fontId="69" fillId="16" borderId="4" xfId="0" applyFont="1" applyFill="1" applyBorder="1" applyAlignment="1">
      <alignment horizontal="center"/>
    </xf>
    <xf numFmtId="0" fontId="69" fillId="16" borderId="5" xfId="0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49" fontId="54" fillId="2" borderId="9" xfId="0" applyNumberFormat="1" applyFont="1" applyFill="1" applyBorder="1" applyAlignment="1">
      <alignment horizontal="center" vertical="center"/>
    </xf>
    <xf numFmtId="49" fontId="54" fillId="2" borderId="10" xfId="0" applyNumberFormat="1" applyFont="1" applyFill="1" applyBorder="1" applyAlignment="1">
      <alignment horizontal="center" vertical="center"/>
    </xf>
    <xf numFmtId="49" fontId="54" fillId="2" borderId="11" xfId="0" applyNumberFormat="1" applyFont="1" applyFill="1" applyBorder="1" applyAlignment="1">
      <alignment horizontal="center" vertical="center"/>
    </xf>
    <xf numFmtId="0" fontId="27" fillId="15" borderId="3" xfId="0" applyFont="1" applyFill="1" applyBorder="1" applyAlignment="1">
      <alignment horizontal="center"/>
    </xf>
    <xf numFmtId="0" fontId="27" fillId="15" borderId="4" xfId="0" applyFont="1" applyFill="1" applyBorder="1" applyAlignment="1">
      <alignment horizontal="center"/>
    </xf>
    <xf numFmtId="0" fontId="27" fillId="15" borderId="5" xfId="0" applyFont="1" applyFill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23" fillId="15" borderId="3" xfId="0" applyFont="1" applyFill="1" applyBorder="1" applyAlignment="1">
      <alignment horizontal="center"/>
    </xf>
    <xf numFmtId="0" fontId="23" fillId="15" borderId="4" xfId="0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4" xfId="0" applyFont="1" applyFill="1" applyBorder="1" applyAlignment="1">
      <alignment horizontal="center"/>
    </xf>
    <xf numFmtId="0" fontId="43" fillId="2" borderId="9" xfId="1" applyFont="1" applyFill="1" applyBorder="1" applyAlignment="1">
      <alignment horizontal="center"/>
    </xf>
    <xf numFmtId="0" fontId="44" fillId="2" borderId="10" xfId="0" applyFont="1" applyFill="1" applyBorder="1" applyAlignment="1">
      <alignment horizontal="center"/>
    </xf>
    <xf numFmtId="0" fontId="44" fillId="2" borderId="11" xfId="0" applyFont="1" applyFill="1" applyBorder="1" applyAlignment="1">
      <alignment horizontal="center"/>
    </xf>
    <xf numFmtId="0" fontId="41" fillId="0" borderId="2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74" fillId="0" borderId="1" xfId="0" applyFont="1" applyBorder="1" applyAlignment="1">
      <alignment horizontal="center"/>
    </xf>
    <xf numFmtId="0" fontId="74" fillId="0" borderId="2" xfId="0" applyFont="1" applyBorder="1" applyAlignment="1">
      <alignment horizontal="center"/>
    </xf>
    <xf numFmtId="0" fontId="74" fillId="0" borderId="16" xfId="0" applyFont="1" applyBorder="1" applyAlignment="1">
      <alignment horizontal="center"/>
    </xf>
    <xf numFmtId="0" fontId="74" fillId="0" borderId="6" xfId="0" applyFont="1" applyBorder="1" applyAlignment="1">
      <alignment horizontal="center"/>
    </xf>
    <xf numFmtId="0" fontId="74" fillId="0" borderId="0" xfId="0" applyFont="1" applyBorder="1" applyAlignment="1">
      <alignment horizontal="center"/>
    </xf>
    <xf numFmtId="0" fontId="74" fillId="0" borderId="8" xfId="0" applyFont="1" applyBorder="1" applyAlignment="1">
      <alignment horizontal="center"/>
    </xf>
    <xf numFmtId="0" fontId="74" fillId="0" borderId="9" xfId="0" applyFont="1" applyBorder="1" applyAlignment="1">
      <alignment horizontal="center"/>
    </xf>
    <xf numFmtId="0" fontId="74" fillId="0" borderId="10" xfId="0" applyFont="1" applyBorder="1" applyAlignment="1">
      <alignment horizontal="center"/>
    </xf>
    <xf numFmtId="0" fontId="74" fillId="0" borderId="11" xfId="0" applyFont="1" applyBorder="1" applyAlignment="1">
      <alignment horizontal="center"/>
    </xf>
    <xf numFmtId="0" fontId="28" fillId="9" borderId="1" xfId="0" applyFont="1" applyFill="1" applyBorder="1" applyAlignment="1">
      <alignment horizontal="center"/>
    </xf>
    <xf numFmtId="0" fontId="28" fillId="9" borderId="2" xfId="0" applyFont="1" applyFill="1" applyBorder="1" applyAlignment="1">
      <alignment horizontal="center"/>
    </xf>
    <xf numFmtId="0" fontId="28" fillId="9" borderId="16" xfId="0" applyFont="1" applyFill="1" applyBorder="1" applyAlignment="1">
      <alignment horizontal="center"/>
    </xf>
    <xf numFmtId="0" fontId="28" fillId="9" borderId="3" xfId="0" applyFont="1" applyFill="1" applyBorder="1" applyAlignment="1">
      <alignment horizontal="center"/>
    </xf>
    <xf numFmtId="0" fontId="28" fillId="9" borderId="4" xfId="0" applyFont="1" applyFill="1" applyBorder="1" applyAlignment="1">
      <alignment horizontal="center"/>
    </xf>
    <xf numFmtId="0" fontId="28" fillId="9" borderId="5" xfId="0" applyFont="1" applyFill="1" applyBorder="1" applyAlignment="1">
      <alignment horizontal="center"/>
    </xf>
    <xf numFmtId="0" fontId="71" fillId="0" borderId="0" xfId="0" applyFont="1" applyBorder="1" applyAlignment="1">
      <alignment horizontal="center" vertical="center" textRotation="90"/>
    </xf>
    <xf numFmtId="0" fontId="73" fillId="9" borderId="54" xfId="0" applyFont="1" applyFill="1" applyBorder="1" applyAlignment="1">
      <alignment horizontal="center" vertical="center"/>
    </xf>
    <xf numFmtId="0" fontId="73" fillId="9" borderId="55" xfId="0" applyFont="1" applyFill="1" applyBorder="1" applyAlignment="1">
      <alignment horizontal="center" vertical="center"/>
    </xf>
    <xf numFmtId="0" fontId="73" fillId="9" borderId="50" xfId="0" applyFont="1" applyFill="1" applyBorder="1" applyAlignment="1">
      <alignment horizontal="center" vertical="center"/>
    </xf>
    <xf numFmtId="0" fontId="73" fillId="9" borderId="54" xfId="0" applyFont="1" applyFill="1" applyBorder="1" applyAlignment="1">
      <alignment horizontal="center"/>
    </xf>
    <xf numFmtId="0" fontId="73" fillId="9" borderId="55" xfId="0" applyFont="1" applyFill="1" applyBorder="1" applyAlignment="1">
      <alignment horizontal="center"/>
    </xf>
    <xf numFmtId="0" fontId="73" fillId="9" borderId="50" xfId="0" applyFont="1" applyFill="1" applyBorder="1" applyAlignment="1">
      <alignment horizontal="center"/>
    </xf>
    <xf numFmtId="2" fontId="56" fillId="9" borderId="3" xfId="0" applyNumberFormat="1" applyFont="1" applyFill="1" applyBorder="1" applyAlignment="1">
      <alignment horizontal="center" wrapText="1"/>
    </xf>
    <xf numFmtId="2" fontId="56" fillId="9" borderId="4" xfId="0" applyNumberFormat="1" applyFont="1" applyFill="1" applyBorder="1" applyAlignment="1">
      <alignment horizontal="center" wrapText="1"/>
    </xf>
    <xf numFmtId="2" fontId="56" fillId="9" borderId="5" xfId="0" applyNumberFormat="1" applyFont="1" applyFill="1" applyBorder="1" applyAlignment="1">
      <alignment horizontal="center" wrapText="1"/>
    </xf>
    <xf numFmtId="0" fontId="28" fillId="9" borderId="9" xfId="0" applyFont="1" applyFill="1" applyBorder="1" applyAlignment="1">
      <alignment horizontal="center"/>
    </xf>
    <xf numFmtId="0" fontId="28" fillId="9" borderId="10" xfId="0" applyFont="1" applyFill="1" applyBorder="1" applyAlignment="1">
      <alignment horizontal="center"/>
    </xf>
    <xf numFmtId="0" fontId="28" fillId="9" borderId="11" xfId="0" applyFont="1" applyFill="1" applyBorder="1" applyAlignment="1">
      <alignment horizontal="center"/>
    </xf>
    <xf numFmtId="49" fontId="38" fillId="0" borderId="9" xfId="0" applyNumberFormat="1" applyFont="1" applyFill="1" applyBorder="1" applyAlignment="1">
      <alignment horizontal="center" wrapText="1"/>
    </xf>
    <xf numFmtId="49" fontId="38" fillId="0" borderId="10" xfId="0" applyNumberFormat="1" applyFont="1" applyFill="1" applyBorder="1" applyAlignment="1">
      <alignment horizontal="center" wrapText="1"/>
    </xf>
    <xf numFmtId="49" fontId="38" fillId="0" borderId="11" xfId="0" applyNumberFormat="1" applyFont="1" applyFill="1" applyBorder="1" applyAlignment="1">
      <alignment horizontal="center" wrapText="1"/>
    </xf>
    <xf numFmtId="0" fontId="58" fillId="5" borderId="3" xfId="0" applyFont="1" applyFill="1" applyBorder="1" applyAlignment="1">
      <alignment horizontal="center"/>
    </xf>
    <xf numFmtId="0" fontId="58" fillId="5" borderId="4" xfId="0" applyFont="1" applyFill="1" applyBorder="1" applyAlignment="1">
      <alignment horizontal="center"/>
    </xf>
    <xf numFmtId="0" fontId="58" fillId="5" borderId="5" xfId="0" applyFont="1" applyFill="1" applyBorder="1" applyAlignment="1">
      <alignment horizontal="center"/>
    </xf>
    <xf numFmtId="0" fontId="71" fillId="2" borderId="25" xfId="0" applyFont="1" applyFill="1" applyBorder="1" applyAlignment="1">
      <alignment horizontal="center" vertical="center"/>
    </xf>
    <xf numFmtId="0" fontId="71" fillId="2" borderId="17" xfId="0" applyFont="1" applyFill="1" applyBorder="1" applyAlignment="1">
      <alignment horizontal="center" vertical="center"/>
    </xf>
    <xf numFmtId="0" fontId="71" fillId="0" borderId="25" xfId="0" applyFont="1" applyBorder="1" applyAlignment="1">
      <alignment horizontal="center" vertical="center"/>
    </xf>
    <xf numFmtId="0" fontId="71" fillId="0" borderId="17" xfId="0" applyFont="1" applyBorder="1" applyAlignment="1">
      <alignment horizontal="center" vertical="center"/>
    </xf>
    <xf numFmtId="3" fontId="71" fillId="0" borderId="35" xfId="0" applyNumberFormat="1" applyFont="1" applyFill="1" applyBorder="1" applyAlignment="1">
      <alignment horizontal="center" vertical="center"/>
    </xf>
    <xf numFmtId="3" fontId="71" fillId="0" borderId="41" xfId="0" applyNumberFormat="1" applyFont="1" applyFill="1" applyBorder="1" applyAlignment="1">
      <alignment horizontal="center" vertical="center"/>
    </xf>
    <xf numFmtId="0" fontId="29" fillId="15" borderId="3" xfId="0" applyFont="1" applyFill="1" applyBorder="1" applyAlignment="1">
      <alignment horizontal="center"/>
    </xf>
    <xf numFmtId="0" fontId="29" fillId="15" borderId="4" xfId="0" applyFont="1" applyFill="1" applyBorder="1" applyAlignment="1">
      <alignment horizontal="center"/>
    </xf>
    <xf numFmtId="0" fontId="29" fillId="15" borderId="5" xfId="0" applyFont="1" applyFill="1" applyBorder="1" applyAlignment="1">
      <alignment horizontal="center"/>
    </xf>
    <xf numFmtId="0" fontId="41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52" fillId="2" borderId="3" xfId="1" applyFont="1" applyFill="1" applyBorder="1" applyAlignment="1">
      <alignment horizontal="center"/>
    </xf>
    <xf numFmtId="0" fontId="53" fillId="2" borderId="4" xfId="0" applyFont="1" applyFill="1" applyBorder="1" applyAlignment="1">
      <alignment horizontal="center"/>
    </xf>
    <xf numFmtId="0" fontId="53" fillId="2" borderId="5" xfId="0" applyFont="1" applyFill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46" fillId="0" borderId="16" xfId="0" applyFont="1" applyBorder="1" applyAlignment="1">
      <alignment horizontal="center"/>
    </xf>
    <xf numFmtId="49" fontId="47" fillId="0" borderId="9" xfId="0" applyNumberFormat="1" applyFont="1" applyFill="1" applyBorder="1" applyAlignment="1">
      <alignment horizontal="center" wrapText="1"/>
    </xf>
    <xf numFmtId="49" fontId="47" fillId="0" borderId="10" xfId="0" applyNumberFormat="1" applyFont="1" applyFill="1" applyBorder="1" applyAlignment="1">
      <alignment horizontal="center" wrapText="1"/>
    </xf>
    <xf numFmtId="49" fontId="47" fillId="0" borderId="11" xfId="0" applyNumberFormat="1" applyFont="1" applyFill="1" applyBorder="1" applyAlignment="1">
      <alignment horizontal="center" wrapText="1"/>
    </xf>
    <xf numFmtId="0" fontId="48" fillId="5" borderId="9" xfId="0" applyFont="1" applyFill="1" applyBorder="1" applyAlignment="1">
      <alignment horizontal="center"/>
    </xf>
    <xf numFmtId="0" fontId="48" fillId="5" borderId="10" xfId="0" applyFont="1" applyFill="1" applyBorder="1" applyAlignment="1">
      <alignment horizontal="center"/>
    </xf>
    <xf numFmtId="0" fontId="48" fillId="5" borderId="11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right"/>
    </xf>
    <xf numFmtId="0" fontId="22" fillId="2" borderId="16" xfId="0" applyFont="1" applyFill="1" applyBorder="1" applyAlignment="1">
      <alignment horizontal="right"/>
    </xf>
    <xf numFmtId="0" fontId="49" fillId="0" borderId="34" xfId="0" applyFont="1" applyFill="1" applyBorder="1" applyAlignment="1">
      <alignment horizontal="center"/>
    </xf>
    <xf numFmtId="0" fontId="49" fillId="0" borderId="25" xfId="0" applyFont="1" applyFill="1" applyBorder="1" applyAlignment="1">
      <alignment horizontal="center"/>
    </xf>
    <xf numFmtId="0" fontId="49" fillId="0" borderId="35" xfId="0" applyFont="1" applyFill="1" applyBorder="1" applyAlignment="1">
      <alignment horizontal="center"/>
    </xf>
    <xf numFmtId="0" fontId="49" fillId="0" borderId="24" xfId="0" applyFont="1" applyFill="1" applyBorder="1" applyAlignment="1">
      <alignment horizontal="center"/>
    </xf>
    <xf numFmtId="0" fontId="49" fillId="0" borderId="17" xfId="0" applyFont="1" applyFill="1" applyBorder="1" applyAlignment="1">
      <alignment horizontal="center"/>
    </xf>
    <xf numFmtId="0" fontId="49" fillId="0" borderId="41" xfId="0" applyFont="1" applyFill="1" applyBorder="1" applyAlignment="1">
      <alignment horizontal="center"/>
    </xf>
    <xf numFmtId="0" fontId="49" fillId="0" borderId="29" xfId="0" applyFont="1" applyFill="1" applyBorder="1" applyAlignment="1">
      <alignment horizontal="center"/>
    </xf>
    <xf numFmtId="0" fontId="49" fillId="0" borderId="43" xfId="0" applyFont="1" applyFill="1" applyBorder="1" applyAlignment="1">
      <alignment horizontal="center"/>
    </xf>
    <xf numFmtId="0" fontId="49" fillId="0" borderId="31" xfId="0" applyFont="1" applyFill="1" applyBorder="1" applyAlignment="1">
      <alignment horizontal="center"/>
    </xf>
    <xf numFmtId="49" fontId="54" fillId="0" borderId="9" xfId="0" applyNumberFormat="1" applyFont="1" applyBorder="1" applyAlignment="1">
      <alignment horizontal="center"/>
    </xf>
    <xf numFmtId="49" fontId="54" fillId="0" borderId="10" xfId="0" applyNumberFormat="1" applyFont="1" applyBorder="1" applyAlignment="1">
      <alignment horizontal="center"/>
    </xf>
    <xf numFmtId="49" fontId="54" fillId="0" borderId="11" xfId="0" applyNumberFormat="1" applyFont="1" applyBorder="1" applyAlignment="1">
      <alignment horizontal="center"/>
    </xf>
    <xf numFmtId="0" fontId="55" fillId="5" borderId="3" xfId="0" applyFont="1" applyFill="1" applyBorder="1" applyAlignment="1">
      <alignment horizontal="center"/>
    </xf>
    <xf numFmtId="0" fontId="55" fillId="5" borderId="4" xfId="0" applyFont="1" applyFill="1" applyBorder="1" applyAlignment="1">
      <alignment horizontal="center"/>
    </xf>
    <xf numFmtId="0" fontId="55" fillId="5" borderId="5" xfId="0" applyFont="1" applyFill="1" applyBorder="1" applyAlignment="1">
      <alignment horizontal="center"/>
    </xf>
    <xf numFmtId="0" fontId="22" fillId="2" borderId="4" xfId="0" applyFont="1" applyFill="1" applyBorder="1" applyAlignment="1">
      <alignment horizontal="right"/>
    </xf>
    <xf numFmtId="0" fontId="22" fillId="2" borderId="5" xfId="0" applyFont="1" applyFill="1" applyBorder="1" applyAlignment="1">
      <alignment horizontal="right"/>
    </xf>
    <xf numFmtId="0" fontId="56" fillId="9" borderId="29" xfId="0" applyFont="1" applyFill="1" applyBorder="1" applyAlignment="1">
      <alignment horizontal="center"/>
    </xf>
    <xf numFmtId="0" fontId="56" fillId="9" borderId="43" xfId="0" applyFont="1" applyFill="1" applyBorder="1" applyAlignment="1">
      <alignment horizontal="center"/>
    </xf>
    <xf numFmtId="0" fontId="56" fillId="9" borderId="31" xfId="0" applyFont="1" applyFill="1" applyBorder="1" applyAlignment="1">
      <alignment horizontal="center"/>
    </xf>
    <xf numFmtId="0" fontId="56" fillId="9" borderId="3" xfId="0" applyFont="1" applyFill="1" applyBorder="1" applyAlignment="1">
      <alignment horizontal="center"/>
    </xf>
    <xf numFmtId="0" fontId="56" fillId="9" borderId="4" xfId="0" applyFont="1" applyFill="1" applyBorder="1" applyAlignment="1">
      <alignment horizontal="center"/>
    </xf>
    <xf numFmtId="0" fontId="56" fillId="9" borderId="5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52" fillId="2" borderId="6" xfId="1" applyFont="1" applyFill="1" applyBorder="1" applyAlignment="1">
      <alignment horizontal="center"/>
    </xf>
    <xf numFmtId="0" fontId="53" fillId="2" borderId="0" xfId="0" applyFont="1" applyFill="1" applyBorder="1" applyAlignment="1">
      <alignment horizontal="center"/>
    </xf>
    <xf numFmtId="0" fontId="53" fillId="2" borderId="8" xfId="0" applyFont="1" applyFill="1" applyBorder="1" applyAlignment="1">
      <alignment horizontal="center"/>
    </xf>
    <xf numFmtId="0" fontId="52" fillId="2" borderId="1" xfId="1" applyFont="1" applyFill="1" applyBorder="1" applyAlignment="1">
      <alignment horizontal="center" vertical="center"/>
    </xf>
    <xf numFmtId="0" fontId="52" fillId="2" borderId="2" xfId="1" applyFont="1" applyFill="1" applyBorder="1" applyAlignment="1">
      <alignment horizontal="center" vertical="center"/>
    </xf>
    <xf numFmtId="0" fontId="52" fillId="2" borderId="16" xfId="1" applyFont="1" applyFill="1" applyBorder="1" applyAlignment="1">
      <alignment horizontal="center" vertical="center"/>
    </xf>
    <xf numFmtId="0" fontId="52" fillId="2" borderId="9" xfId="1" applyFont="1" applyFill="1" applyBorder="1" applyAlignment="1">
      <alignment horizontal="center" vertical="center"/>
    </xf>
    <xf numFmtId="0" fontId="52" fillId="2" borderId="10" xfId="1" applyFont="1" applyFill="1" applyBorder="1" applyAlignment="1">
      <alignment horizontal="center" vertical="center"/>
    </xf>
    <xf numFmtId="0" fontId="52" fillId="2" borderId="11" xfId="1" applyFont="1" applyFill="1" applyBorder="1" applyAlignment="1">
      <alignment horizontal="center" vertical="center"/>
    </xf>
    <xf numFmtId="0" fontId="58" fillId="5" borderId="9" xfId="0" applyFont="1" applyFill="1" applyBorder="1" applyAlignment="1">
      <alignment horizontal="center"/>
    </xf>
    <xf numFmtId="0" fontId="58" fillId="5" borderId="10" xfId="0" applyFont="1" applyFill="1" applyBorder="1" applyAlignment="1">
      <alignment horizontal="center"/>
    </xf>
    <xf numFmtId="0" fontId="58" fillId="5" borderId="11" xfId="0" applyFont="1" applyFill="1" applyBorder="1" applyAlignment="1">
      <alignment horizontal="center"/>
    </xf>
    <xf numFmtId="0" fontId="36" fillId="4" borderId="4" xfId="0" applyFont="1" applyFill="1" applyBorder="1" applyAlignment="1">
      <alignment horizontal="center"/>
    </xf>
    <xf numFmtId="0" fontId="36" fillId="4" borderId="5" xfId="0" applyFont="1" applyFill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123825</xdr:rowOff>
    </xdr:from>
    <xdr:to>
      <xdr:col>0</xdr:col>
      <xdr:colOff>656861</xdr:colOff>
      <xdr:row>3</xdr:row>
      <xdr:rowOff>116967</xdr:rowOff>
    </xdr:to>
    <xdr:pic>
      <xdr:nvPicPr>
        <xdr:cNvPr id="3" name="Picture 79" descr="http://www.el-w.ru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6000"/>
        </a:blip>
        <a:srcRect/>
        <a:stretch>
          <a:fillRect/>
        </a:stretch>
      </xdr:blipFill>
      <xdr:spPr bwMode="auto">
        <a:xfrm>
          <a:off x="123825" y="123825"/>
          <a:ext cx="487316" cy="676275"/>
        </a:xfrm>
        <a:prstGeom prst="rect">
          <a:avLst/>
        </a:prstGeom>
        <a:gradFill rotWithShape="1"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2700000"/>
        </a:gra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76200</xdr:colOff>
      <xdr:row>8</xdr:row>
      <xdr:rowOff>19051</xdr:rowOff>
    </xdr:from>
    <xdr:to>
      <xdr:col>23</xdr:col>
      <xdr:colOff>41148</xdr:colOff>
      <xdr:row>11</xdr:row>
      <xdr:rowOff>139489</xdr:rowOff>
    </xdr:to>
    <xdr:pic>
      <xdr:nvPicPr>
        <xdr:cNvPr id="4" name="Picture 79" descr="http://www.el-w.ru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05875" y="2038351"/>
          <a:ext cx="638175" cy="783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104775</xdr:colOff>
      <xdr:row>0</xdr:row>
      <xdr:rowOff>104775</xdr:rowOff>
    </xdr:from>
    <xdr:to>
      <xdr:col>36</xdr:col>
      <xdr:colOff>667512</xdr:colOff>
      <xdr:row>3</xdr:row>
      <xdr:rowOff>127064</xdr:rowOff>
    </xdr:to>
    <xdr:pic>
      <xdr:nvPicPr>
        <xdr:cNvPr id="7" name="Picture 79" descr="http://www.el-w.ru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6000"/>
        </a:blip>
        <a:srcRect/>
        <a:stretch>
          <a:fillRect/>
        </a:stretch>
      </xdr:blipFill>
      <xdr:spPr bwMode="auto">
        <a:xfrm>
          <a:off x="12372975" y="104775"/>
          <a:ext cx="542925" cy="705803"/>
        </a:xfrm>
        <a:prstGeom prst="rect">
          <a:avLst/>
        </a:prstGeom>
        <a:gradFill rotWithShape="1"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2700000"/>
        </a:gra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76200</xdr:colOff>
      <xdr:row>0</xdr:row>
      <xdr:rowOff>104775</xdr:rowOff>
    </xdr:from>
    <xdr:to>
      <xdr:col>19</xdr:col>
      <xdr:colOff>597834</xdr:colOff>
      <xdr:row>3</xdr:row>
      <xdr:rowOff>171450</xdr:rowOff>
    </xdr:to>
    <xdr:pic>
      <xdr:nvPicPr>
        <xdr:cNvPr id="9" name="Picture 79" descr="http://www.el-w.ru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6000"/>
        </a:blip>
        <a:srcRect/>
        <a:stretch>
          <a:fillRect/>
        </a:stretch>
      </xdr:blipFill>
      <xdr:spPr bwMode="auto">
        <a:xfrm>
          <a:off x="6286500" y="104775"/>
          <a:ext cx="521634" cy="723900"/>
        </a:xfrm>
        <a:prstGeom prst="rect">
          <a:avLst/>
        </a:prstGeom>
        <a:gradFill rotWithShape="1"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2700000"/>
        </a:gra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</xdr:col>
      <xdr:colOff>133350</xdr:colOff>
      <xdr:row>45</xdr:row>
      <xdr:rowOff>19050</xdr:rowOff>
    </xdr:from>
    <xdr:to>
      <xdr:col>54</xdr:col>
      <xdr:colOff>373990</xdr:colOff>
      <xdr:row>48</xdr:row>
      <xdr:rowOff>9525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107275" y="8705850"/>
          <a:ext cx="593065" cy="581025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40</xdr:row>
      <xdr:rowOff>9525</xdr:rowOff>
    </xdr:from>
    <xdr:to>
      <xdr:col>1</xdr:col>
      <xdr:colOff>638175</xdr:colOff>
      <xdr:row>42</xdr:row>
      <xdr:rowOff>19050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438275" y="7743825"/>
          <a:ext cx="400050" cy="390525"/>
        </a:xfrm>
        <a:prstGeom prst="rect">
          <a:avLst/>
        </a:prstGeom>
      </xdr:spPr>
    </xdr:pic>
    <xdr:clientData/>
  </xdr:twoCellAnchor>
  <xdr:twoCellAnchor editAs="oneCell">
    <xdr:from>
      <xdr:col>21</xdr:col>
      <xdr:colOff>66676</xdr:colOff>
      <xdr:row>32</xdr:row>
      <xdr:rowOff>38100</xdr:rowOff>
    </xdr:from>
    <xdr:to>
      <xdr:col>21</xdr:col>
      <xdr:colOff>542925</xdr:colOff>
      <xdr:row>34</xdr:row>
      <xdr:rowOff>133349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658101" y="6248400"/>
          <a:ext cx="476249" cy="476249"/>
        </a:xfrm>
        <a:prstGeom prst="rect">
          <a:avLst/>
        </a:prstGeom>
      </xdr:spPr>
    </xdr:pic>
    <xdr:clientData/>
  </xdr:twoCellAnchor>
  <xdr:twoCellAnchor editAs="oneCell">
    <xdr:from>
      <xdr:col>36</xdr:col>
      <xdr:colOff>1419225</xdr:colOff>
      <xdr:row>38</xdr:row>
      <xdr:rowOff>76200</xdr:rowOff>
    </xdr:from>
    <xdr:to>
      <xdr:col>37</xdr:col>
      <xdr:colOff>221590</xdr:colOff>
      <xdr:row>40</xdr:row>
      <xdr:rowOff>171449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2811125" y="7429500"/>
          <a:ext cx="469240" cy="476249"/>
        </a:xfrm>
        <a:prstGeom prst="rect">
          <a:avLst/>
        </a:prstGeom>
      </xdr:spPr>
    </xdr:pic>
    <xdr:clientData/>
  </xdr:twoCellAnchor>
  <xdr:twoCellAnchor editAs="oneCell">
    <xdr:from>
      <xdr:col>53</xdr:col>
      <xdr:colOff>133350</xdr:colOff>
      <xdr:row>45</xdr:row>
      <xdr:rowOff>19050</xdr:rowOff>
    </xdr:from>
    <xdr:to>
      <xdr:col>54</xdr:col>
      <xdr:colOff>373990</xdr:colOff>
      <xdr:row>48</xdr:row>
      <xdr:rowOff>9525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688050" y="8705850"/>
          <a:ext cx="564490" cy="5810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123825</xdr:rowOff>
    </xdr:from>
    <xdr:to>
      <xdr:col>0</xdr:col>
      <xdr:colOff>704850</xdr:colOff>
      <xdr:row>3</xdr:row>
      <xdr:rowOff>78389</xdr:rowOff>
    </xdr:to>
    <xdr:pic>
      <xdr:nvPicPr>
        <xdr:cNvPr id="2" name="Picture 79" descr="http://www.el-w.ru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6000"/>
        </a:blip>
        <a:srcRect/>
        <a:stretch>
          <a:fillRect/>
        </a:stretch>
      </xdr:blipFill>
      <xdr:spPr bwMode="auto">
        <a:xfrm>
          <a:off x="123825" y="123825"/>
          <a:ext cx="581025" cy="735614"/>
        </a:xfrm>
        <a:prstGeom prst="rect">
          <a:avLst/>
        </a:prstGeom>
        <a:gradFill rotWithShape="1"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2700000"/>
        </a:gradFill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714375</xdr:colOff>
      <xdr:row>20</xdr:row>
      <xdr:rowOff>19050</xdr:rowOff>
    </xdr:from>
    <xdr:to>
      <xdr:col>17</xdr:col>
      <xdr:colOff>57150</xdr:colOff>
      <xdr:row>20</xdr:row>
      <xdr:rowOff>114300</xdr:rowOff>
    </xdr:to>
    <xdr:sp macro="" textlink="">
      <xdr:nvSpPr>
        <xdr:cNvPr id="3" name="TextBox 2"/>
        <xdr:cNvSpPr txBox="1"/>
      </xdr:nvSpPr>
      <xdr:spPr>
        <a:xfrm>
          <a:off x="5638800" y="4124325"/>
          <a:ext cx="666750" cy="95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1100"/>
        </a:p>
      </xdr:txBody>
    </xdr:sp>
    <xdr:clientData/>
  </xdr:twoCellAnchor>
  <xdr:twoCellAnchor editAs="oneCell">
    <xdr:from>
      <xdr:col>0</xdr:col>
      <xdr:colOff>1600200</xdr:colOff>
      <xdr:row>21</xdr:row>
      <xdr:rowOff>133350</xdr:rowOff>
    </xdr:from>
    <xdr:to>
      <xdr:col>2</xdr:col>
      <xdr:colOff>2515</xdr:colOff>
      <xdr:row>23</xdr:row>
      <xdr:rowOff>57149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00200" y="4533900"/>
          <a:ext cx="440665" cy="4762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57149</xdr:rowOff>
    </xdr:from>
    <xdr:to>
      <xdr:col>0</xdr:col>
      <xdr:colOff>600075</xdr:colOff>
      <xdr:row>2</xdr:row>
      <xdr:rowOff>228599</xdr:rowOff>
    </xdr:to>
    <xdr:pic>
      <xdr:nvPicPr>
        <xdr:cNvPr id="2" name="Picture 79" descr="http://www.el-w.ru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6000"/>
        </a:blip>
        <a:srcRect/>
        <a:stretch>
          <a:fillRect/>
        </a:stretch>
      </xdr:blipFill>
      <xdr:spPr bwMode="auto">
        <a:xfrm>
          <a:off x="95251" y="57149"/>
          <a:ext cx="504824" cy="657225"/>
        </a:xfrm>
        <a:prstGeom prst="rect">
          <a:avLst/>
        </a:prstGeom>
        <a:gradFill rotWithShape="1"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2700000"/>
        </a:gra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123825</xdr:rowOff>
    </xdr:from>
    <xdr:to>
      <xdr:col>0</xdr:col>
      <xdr:colOff>704850</xdr:colOff>
      <xdr:row>2</xdr:row>
      <xdr:rowOff>238125</xdr:rowOff>
    </xdr:to>
    <xdr:pic>
      <xdr:nvPicPr>
        <xdr:cNvPr id="2" name="Picture 79" descr="http://www.el-w.ru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6000"/>
        </a:blip>
        <a:srcRect/>
        <a:stretch>
          <a:fillRect/>
        </a:stretch>
      </xdr:blipFill>
      <xdr:spPr bwMode="auto">
        <a:xfrm>
          <a:off x="123825" y="123825"/>
          <a:ext cx="581025" cy="638175"/>
        </a:xfrm>
        <a:prstGeom prst="rect">
          <a:avLst/>
        </a:prstGeom>
        <a:gradFill rotWithShape="1"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2700000"/>
        </a:gradFill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714375</xdr:colOff>
      <xdr:row>20</xdr:row>
      <xdr:rowOff>19050</xdr:rowOff>
    </xdr:from>
    <xdr:to>
      <xdr:col>17</xdr:col>
      <xdr:colOff>57150</xdr:colOff>
      <xdr:row>20</xdr:row>
      <xdr:rowOff>114300</xdr:rowOff>
    </xdr:to>
    <xdr:sp macro="" textlink="">
      <xdr:nvSpPr>
        <xdr:cNvPr id="3" name="TextBox 2"/>
        <xdr:cNvSpPr txBox="1"/>
      </xdr:nvSpPr>
      <xdr:spPr>
        <a:xfrm>
          <a:off x="5638800" y="4905375"/>
          <a:ext cx="666750" cy="95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1100"/>
        </a:p>
      </xdr:txBody>
    </xdr:sp>
    <xdr:clientData/>
  </xdr:twoCellAnchor>
  <xdr:twoCellAnchor editAs="oneCell">
    <xdr:from>
      <xdr:col>0</xdr:col>
      <xdr:colOff>1600200</xdr:colOff>
      <xdr:row>21</xdr:row>
      <xdr:rowOff>133350</xdr:rowOff>
    </xdr:from>
    <xdr:to>
      <xdr:col>2</xdr:col>
      <xdr:colOff>2515</xdr:colOff>
      <xdr:row>23</xdr:row>
      <xdr:rowOff>57149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00200" y="5314950"/>
          <a:ext cx="440665" cy="4762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85726</xdr:rowOff>
    </xdr:from>
    <xdr:to>
      <xdr:col>0</xdr:col>
      <xdr:colOff>742950</xdr:colOff>
      <xdr:row>2</xdr:row>
      <xdr:rowOff>200025</xdr:rowOff>
    </xdr:to>
    <xdr:pic>
      <xdr:nvPicPr>
        <xdr:cNvPr id="2" name="Picture 79" descr="http://www.el-w.ru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6000"/>
        </a:blip>
        <a:srcRect/>
        <a:stretch>
          <a:fillRect/>
        </a:stretch>
      </xdr:blipFill>
      <xdr:spPr bwMode="auto">
        <a:xfrm>
          <a:off x="200025" y="85726"/>
          <a:ext cx="542925" cy="552449"/>
        </a:xfrm>
        <a:prstGeom prst="rect">
          <a:avLst/>
        </a:prstGeom>
        <a:gradFill rotWithShape="1"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2700000"/>
        </a:gra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266700</xdr:colOff>
      <xdr:row>43</xdr:row>
      <xdr:rowOff>57151</xdr:rowOff>
    </xdr:from>
    <xdr:to>
      <xdr:col>3</xdr:col>
      <xdr:colOff>28575</xdr:colOff>
      <xdr:row>45</xdr:row>
      <xdr:rowOff>104775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85975" y="8886826"/>
          <a:ext cx="447675" cy="428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123825</xdr:rowOff>
    </xdr:from>
    <xdr:to>
      <xdr:col>0</xdr:col>
      <xdr:colOff>704850</xdr:colOff>
      <xdr:row>3</xdr:row>
      <xdr:rowOff>66675</xdr:rowOff>
    </xdr:to>
    <xdr:pic>
      <xdr:nvPicPr>
        <xdr:cNvPr id="2" name="Picture 79" descr="http://www.el-w.ru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6000"/>
        </a:blip>
        <a:srcRect/>
        <a:stretch>
          <a:fillRect/>
        </a:stretch>
      </xdr:blipFill>
      <xdr:spPr bwMode="auto">
        <a:xfrm>
          <a:off x="123825" y="123825"/>
          <a:ext cx="581025" cy="714375"/>
        </a:xfrm>
        <a:prstGeom prst="rect">
          <a:avLst/>
        </a:prstGeom>
        <a:gradFill rotWithShape="1"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2700000"/>
        </a:gradFill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714375</xdr:colOff>
      <xdr:row>86</xdr:row>
      <xdr:rowOff>19050</xdr:rowOff>
    </xdr:from>
    <xdr:to>
      <xdr:col>17</xdr:col>
      <xdr:colOff>57150</xdr:colOff>
      <xdr:row>86</xdr:row>
      <xdr:rowOff>114300</xdr:rowOff>
    </xdr:to>
    <xdr:sp macro="" textlink="">
      <xdr:nvSpPr>
        <xdr:cNvPr id="3" name="TextBox 2"/>
        <xdr:cNvSpPr txBox="1"/>
      </xdr:nvSpPr>
      <xdr:spPr>
        <a:xfrm>
          <a:off x="5638800" y="17021175"/>
          <a:ext cx="57150" cy="95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1100"/>
        </a:p>
      </xdr:txBody>
    </xdr:sp>
    <xdr:clientData/>
  </xdr:twoCellAnchor>
  <xdr:twoCellAnchor>
    <xdr:from>
      <xdr:col>6</xdr:col>
      <xdr:colOff>714375</xdr:colOff>
      <xdr:row>81</xdr:row>
      <xdr:rowOff>19050</xdr:rowOff>
    </xdr:from>
    <xdr:to>
      <xdr:col>17</xdr:col>
      <xdr:colOff>57150</xdr:colOff>
      <xdr:row>81</xdr:row>
      <xdr:rowOff>114300</xdr:rowOff>
    </xdr:to>
    <xdr:sp macro="" textlink="">
      <xdr:nvSpPr>
        <xdr:cNvPr id="6" name="TextBox 5"/>
        <xdr:cNvSpPr txBox="1"/>
      </xdr:nvSpPr>
      <xdr:spPr>
        <a:xfrm>
          <a:off x="5638800" y="15954375"/>
          <a:ext cx="57150" cy="95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1100"/>
        </a:p>
      </xdr:txBody>
    </xdr:sp>
    <xdr:clientData/>
  </xdr:twoCellAnchor>
  <xdr:twoCellAnchor editAs="oneCell">
    <xdr:from>
      <xdr:col>0</xdr:col>
      <xdr:colOff>1590675</xdr:colOff>
      <xdr:row>82</xdr:row>
      <xdr:rowOff>95250</xdr:rowOff>
    </xdr:from>
    <xdr:to>
      <xdr:col>1</xdr:col>
      <xdr:colOff>335890</xdr:colOff>
      <xdr:row>84</xdr:row>
      <xdr:rowOff>85724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90675" y="16325850"/>
          <a:ext cx="440665" cy="4762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123825</xdr:rowOff>
    </xdr:from>
    <xdr:to>
      <xdr:col>0</xdr:col>
      <xdr:colOff>666036</xdr:colOff>
      <xdr:row>2</xdr:row>
      <xdr:rowOff>238125</xdr:rowOff>
    </xdr:to>
    <xdr:pic>
      <xdr:nvPicPr>
        <xdr:cNvPr id="2" name="Picture 79" descr="http://www.el-w.ru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6000"/>
        </a:blip>
        <a:srcRect/>
        <a:stretch>
          <a:fillRect/>
        </a:stretch>
      </xdr:blipFill>
      <xdr:spPr bwMode="auto">
        <a:xfrm>
          <a:off x="123825" y="123825"/>
          <a:ext cx="542211" cy="619125"/>
        </a:xfrm>
        <a:prstGeom prst="rect">
          <a:avLst/>
        </a:prstGeom>
        <a:gradFill rotWithShape="1"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2700000"/>
        </a:gra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1485901</xdr:colOff>
      <xdr:row>30</xdr:row>
      <xdr:rowOff>0</xdr:rowOff>
    </xdr:from>
    <xdr:to>
      <xdr:col>0</xdr:col>
      <xdr:colOff>1876425</xdr:colOff>
      <xdr:row>31</xdr:row>
      <xdr:rowOff>28574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85901" y="6248400"/>
          <a:ext cx="390524" cy="3905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47626</xdr:rowOff>
    </xdr:from>
    <xdr:to>
      <xdr:col>0</xdr:col>
      <xdr:colOff>739374</xdr:colOff>
      <xdr:row>2</xdr:row>
      <xdr:rowOff>190501</xdr:rowOff>
    </xdr:to>
    <xdr:pic>
      <xdr:nvPicPr>
        <xdr:cNvPr id="2" name="Picture 79" descr="http://www.el-w.ru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6000"/>
        </a:blip>
        <a:srcRect/>
        <a:stretch>
          <a:fillRect/>
        </a:stretch>
      </xdr:blipFill>
      <xdr:spPr bwMode="auto">
        <a:xfrm>
          <a:off x="200025" y="47626"/>
          <a:ext cx="539349" cy="666750"/>
        </a:xfrm>
        <a:prstGeom prst="rect">
          <a:avLst/>
        </a:prstGeom>
        <a:gradFill rotWithShape="1"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2700000"/>
        </a:gra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1943101</xdr:colOff>
      <xdr:row>30</xdr:row>
      <xdr:rowOff>57150</xdr:rowOff>
    </xdr:from>
    <xdr:to>
      <xdr:col>0</xdr:col>
      <xdr:colOff>2476501</xdr:colOff>
      <xdr:row>32</xdr:row>
      <xdr:rowOff>28575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43101" y="6105525"/>
          <a:ext cx="533400" cy="5238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123825</xdr:rowOff>
    </xdr:from>
    <xdr:to>
      <xdr:col>0</xdr:col>
      <xdr:colOff>742236</xdr:colOff>
      <xdr:row>2</xdr:row>
      <xdr:rowOff>209550</xdr:rowOff>
    </xdr:to>
    <xdr:pic>
      <xdr:nvPicPr>
        <xdr:cNvPr id="2" name="Picture 79" descr="http://www.el-w.ru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6000"/>
        </a:blip>
        <a:srcRect/>
        <a:stretch>
          <a:fillRect/>
        </a:stretch>
      </xdr:blipFill>
      <xdr:spPr bwMode="auto">
        <a:xfrm>
          <a:off x="200025" y="123825"/>
          <a:ext cx="542211" cy="609600"/>
        </a:xfrm>
        <a:prstGeom prst="rect">
          <a:avLst/>
        </a:prstGeom>
        <a:gradFill rotWithShape="1"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2700000"/>
        </a:gra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1895475</xdr:colOff>
      <xdr:row>29</xdr:row>
      <xdr:rowOff>208438</xdr:rowOff>
    </xdr:from>
    <xdr:to>
      <xdr:col>0</xdr:col>
      <xdr:colOff>2419350</xdr:colOff>
      <xdr:row>30</xdr:row>
      <xdr:rowOff>342900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95475" y="6361588"/>
          <a:ext cx="523875" cy="49641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123825</xdr:rowOff>
    </xdr:from>
    <xdr:to>
      <xdr:col>0</xdr:col>
      <xdr:colOff>704850</xdr:colOff>
      <xdr:row>3</xdr:row>
      <xdr:rowOff>78389</xdr:rowOff>
    </xdr:to>
    <xdr:pic>
      <xdr:nvPicPr>
        <xdr:cNvPr id="2" name="Picture 79" descr="http://www.el-w.ru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6000"/>
        </a:blip>
        <a:srcRect/>
        <a:stretch>
          <a:fillRect/>
        </a:stretch>
      </xdr:blipFill>
      <xdr:spPr bwMode="auto">
        <a:xfrm>
          <a:off x="123825" y="123825"/>
          <a:ext cx="581025" cy="735614"/>
        </a:xfrm>
        <a:prstGeom prst="rect">
          <a:avLst/>
        </a:prstGeom>
        <a:gradFill rotWithShape="1"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2700000"/>
        </a:gradFill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714375</xdr:colOff>
      <xdr:row>20</xdr:row>
      <xdr:rowOff>19050</xdr:rowOff>
    </xdr:from>
    <xdr:to>
      <xdr:col>17</xdr:col>
      <xdr:colOff>57150</xdr:colOff>
      <xdr:row>20</xdr:row>
      <xdr:rowOff>114300</xdr:rowOff>
    </xdr:to>
    <xdr:sp macro="" textlink="">
      <xdr:nvSpPr>
        <xdr:cNvPr id="3" name="TextBox 2"/>
        <xdr:cNvSpPr txBox="1"/>
      </xdr:nvSpPr>
      <xdr:spPr>
        <a:xfrm>
          <a:off x="5638800" y="4124325"/>
          <a:ext cx="666750" cy="95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1100"/>
        </a:p>
      </xdr:txBody>
    </xdr:sp>
    <xdr:clientData/>
  </xdr:twoCellAnchor>
  <xdr:twoCellAnchor editAs="oneCell">
    <xdr:from>
      <xdr:col>0</xdr:col>
      <xdr:colOff>1600200</xdr:colOff>
      <xdr:row>21</xdr:row>
      <xdr:rowOff>133350</xdr:rowOff>
    </xdr:from>
    <xdr:to>
      <xdr:col>2</xdr:col>
      <xdr:colOff>2515</xdr:colOff>
      <xdr:row>23</xdr:row>
      <xdr:rowOff>57149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00200" y="4533900"/>
          <a:ext cx="440665" cy="476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l-w.kz/" TargetMode="External"/><Relationship Id="rId2" Type="http://schemas.openxmlformats.org/officeDocument/2006/relationships/hyperlink" Target="https://el-w.kz/" TargetMode="External"/><Relationship Id="rId1" Type="http://schemas.openxmlformats.org/officeDocument/2006/relationships/hyperlink" Target="https://el-w.kz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l-w.kz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el-w.kz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l-w.kz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el-w.kz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el-w.kz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el-w.kz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el-w.kz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el-w.kz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s://el-w.kz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s://el-w.k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52"/>
  <sheetViews>
    <sheetView workbookViewId="0">
      <selection activeCell="A32" sqref="A32:G32"/>
    </sheetView>
  </sheetViews>
  <sheetFormatPr defaultRowHeight="15"/>
  <cols>
    <col min="1" max="1" width="18" style="204" customWidth="1"/>
    <col min="2" max="2" width="10.7109375" style="204" customWidth="1"/>
    <col min="3" max="3" width="18.140625" style="204" customWidth="1"/>
    <col min="4" max="4" width="10.7109375" style="204" customWidth="1"/>
    <col min="5" max="5" width="18.28515625" style="204" customWidth="1"/>
    <col min="6" max="6" width="10.7109375" style="204" customWidth="1"/>
    <col min="7" max="14" width="9.140625" style="204" hidden="1" customWidth="1"/>
    <col min="15" max="15" width="9.140625" style="67" hidden="1" customWidth="1"/>
    <col min="16" max="19" width="9.140625" style="204" hidden="1" customWidth="1"/>
    <col min="20" max="20" width="22.42578125" style="204" customWidth="1"/>
    <col min="21" max="21" width="4.85546875" style="204" customWidth="1"/>
    <col min="22" max="23" width="9.140625" style="204"/>
    <col min="24" max="24" width="2.28515625" style="204" customWidth="1"/>
    <col min="25" max="25" width="22.42578125" style="204" customWidth="1"/>
    <col min="26" max="26" width="4.85546875" style="204" customWidth="1"/>
    <col min="27" max="27" width="9.140625" style="204" customWidth="1"/>
    <col min="28" max="29" width="9.140625" style="68" hidden="1" customWidth="1"/>
    <col min="30" max="30" width="9.140625" style="67" hidden="1" customWidth="1"/>
    <col min="31" max="33" width="9.140625" style="204" hidden="1" customWidth="1"/>
    <col min="34" max="34" width="9.140625" style="69" hidden="1" customWidth="1"/>
    <col min="35" max="35" width="9.140625" style="68" hidden="1" customWidth="1"/>
    <col min="36" max="36" width="9.140625" style="67" hidden="1" customWidth="1"/>
    <col min="37" max="37" width="25" style="204" customWidth="1"/>
    <col min="38" max="38" width="5" style="204" customWidth="1"/>
    <col min="39" max="39" width="9.140625" style="204"/>
    <col min="40" max="40" width="6" style="204" customWidth="1"/>
    <col min="41" max="41" width="23.5703125" style="204" customWidth="1"/>
    <col min="42" max="42" width="5.42578125" style="204" customWidth="1"/>
    <col min="43" max="43" width="9.140625" style="204"/>
    <col min="44" max="51" width="9.140625" style="204" hidden="1" customWidth="1"/>
    <col min="52" max="52" width="9.7109375" style="204" hidden="1" customWidth="1"/>
    <col min="53" max="53" width="24.140625" style="204" customWidth="1"/>
    <col min="54" max="54" width="4.85546875" style="204" customWidth="1"/>
    <col min="55" max="55" width="7.28515625" style="204" customWidth="1"/>
    <col min="56" max="56" width="13" style="204" customWidth="1"/>
    <col min="57" max="57" width="23.140625" style="204" customWidth="1"/>
    <col min="58" max="58" width="4.7109375" style="204" customWidth="1"/>
    <col min="59" max="59" width="8.7109375" style="204" customWidth="1"/>
    <col min="60" max="62" width="0" style="204" hidden="1" customWidth="1"/>
    <col min="63" max="16384" width="9.140625" style="204"/>
  </cols>
  <sheetData>
    <row r="1" spans="1:62" ht="18" customHeight="1" thickBot="1">
      <c r="A1" s="143"/>
      <c r="B1" s="144"/>
      <c r="C1" s="146" t="s">
        <v>103</v>
      </c>
      <c r="D1" s="144"/>
      <c r="E1" s="144"/>
      <c r="F1" s="145"/>
      <c r="G1" s="1"/>
      <c r="H1" s="1"/>
      <c r="I1" s="1"/>
      <c r="J1" s="1"/>
      <c r="K1" s="1"/>
      <c r="L1" s="2"/>
      <c r="M1" s="2"/>
      <c r="N1" s="2"/>
      <c r="O1" s="156"/>
      <c r="P1" s="2"/>
      <c r="Q1" s="2"/>
      <c r="R1" s="2"/>
      <c r="S1" s="2"/>
      <c r="T1" s="623" t="s">
        <v>103</v>
      </c>
      <c r="U1" s="624"/>
      <c r="V1" s="624"/>
      <c r="W1" s="624"/>
      <c r="X1" s="624"/>
      <c r="Y1" s="624"/>
      <c r="Z1" s="624"/>
      <c r="AA1" s="625"/>
      <c r="AB1" s="3"/>
      <c r="AC1" s="3"/>
      <c r="AD1" s="4"/>
      <c r="AE1" s="5"/>
      <c r="AF1" s="5"/>
      <c r="AG1" s="5"/>
      <c r="AH1" s="6"/>
      <c r="AI1" s="3"/>
      <c r="AJ1" s="4"/>
      <c r="AK1" s="623" t="s">
        <v>103</v>
      </c>
      <c r="AL1" s="624"/>
      <c r="AM1" s="624"/>
      <c r="AN1" s="624"/>
      <c r="AO1" s="624"/>
      <c r="AP1" s="624"/>
      <c r="AQ1" s="625"/>
      <c r="AR1" s="189"/>
      <c r="AS1" s="76"/>
      <c r="AZ1" s="67"/>
      <c r="BA1" s="623" t="s">
        <v>103</v>
      </c>
      <c r="BB1" s="624"/>
      <c r="BC1" s="624"/>
      <c r="BD1" s="624"/>
      <c r="BE1" s="624"/>
      <c r="BF1" s="624"/>
      <c r="BG1" s="625"/>
    </row>
    <row r="2" spans="1:62" ht="16.5" customHeight="1" thickBot="1">
      <c r="A2" s="585" t="s">
        <v>328</v>
      </c>
      <c r="B2" s="586"/>
      <c r="C2" s="586"/>
      <c r="D2" s="586"/>
      <c r="E2" s="586"/>
      <c r="F2" s="587"/>
      <c r="G2" s="1"/>
      <c r="H2" s="1"/>
      <c r="I2" s="1"/>
      <c r="J2" s="1"/>
      <c r="K2" s="1"/>
      <c r="L2" s="2"/>
      <c r="M2" s="2"/>
      <c r="N2" s="2"/>
      <c r="O2" s="156"/>
      <c r="P2" s="2"/>
      <c r="Q2" s="2"/>
      <c r="R2" s="2"/>
      <c r="S2" s="2"/>
      <c r="T2" s="626" t="s">
        <v>328</v>
      </c>
      <c r="U2" s="627"/>
      <c r="V2" s="627"/>
      <c r="W2" s="627"/>
      <c r="X2" s="627"/>
      <c r="Y2" s="627"/>
      <c r="Z2" s="627"/>
      <c r="AA2" s="628"/>
      <c r="AB2" s="9"/>
      <c r="AC2" s="9"/>
      <c r="AD2" s="10"/>
      <c r="AE2" s="11"/>
      <c r="AF2" s="11"/>
      <c r="AG2" s="11"/>
      <c r="AH2" s="12"/>
      <c r="AI2" s="9"/>
      <c r="AJ2" s="13">
        <v>1</v>
      </c>
      <c r="AK2" s="626" t="s">
        <v>328</v>
      </c>
      <c r="AL2" s="627"/>
      <c r="AM2" s="627"/>
      <c r="AN2" s="627"/>
      <c r="AO2" s="627"/>
      <c r="AP2" s="627"/>
      <c r="AQ2" s="628"/>
      <c r="AR2" s="189"/>
      <c r="AS2" s="76"/>
      <c r="AZ2" s="67"/>
      <c r="BA2" s="626" t="s">
        <v>143</v>
      </c>
      <c r="BB2" s="627"/>
      <c r="BC2" s="627"/>
      <c r="BD2" s="627"/>
      <c r="BE2" s="627"/>
      <c r="BF2" s="627"/>
      <c r="BG2" s="628"/>
    </row>
    <row r="3" spans="1:62" ht="17.25" customHeight="1" thickBot="1">
      <c r="A3" s="591" t="s">
        <v>5</v>
      </c>
      <c r="B3" s="592"/>
      <c r="C3" s="592"/>
      <c r="D3" s="592"/>
      <c r="E3" s="592"/>
      <c r="F3" s="593"/>
      <c r="G3" s="1"/>
      <c r="H3" s="1"/>
      <c r="I3" s="1"/>
      <c r="J3" s="1"/>
      <c r="K3" s="1"/>
      <c r="L3" s="14"/>
      <c r="M3" s="14"/>
      <c r="N3" s="14"/>
      <c r="O3" s="157"/>
      <c r="P3" s="14"/>
      <c r="Q3" s="14"/>
      <c r="R3" s="14"/>
      <c r="S3" s="14"/>
      <c r="T3" s="591" t="s">
        <v>105</v>
      </c>
      <c r="U3" s="592"/>
      <c r="V3" s="592"/>
      <c r="W3" s="592"/>
      <c r="X3" s="592"/>
      <c r="Y3" s="592"/>
      <c r="Z3" s="592"/>
      <c r="AA3" s="593"/>
      <c r="AB3" s="15"/>
      <c r="AC3" s="15"/>
      <c r="AD3" s="16" t="s">
        <v>4</v>
      </c>
      <c r="AE3" s="17"/>
      <c r="AF3" s="17"/>
      <c r="AG3" s="17"/>
      <c r="AH3" s="18"/>
      <c r="AI3" s="15"/>
      <c r="AJ3" s="16"/>
      <c r="AK3" s="78"/>
      <c r="AL3" s="79"/>
      <c r="AM3" s="80" t="s">
        <v>54</v>
      </c>
      <c r="AN3" s="81"/>
      <c r="AO3" s="81"/>
      <c r="AP3" s="81"/>
      <c r="AQ3" s="82"/>
      <c r="AS3" s="76"/>
      <c r="AX3" s="77">
        <v>1</v>
      </c>
      <c r="AZ3" s="67"/>
      <c r="BA3" s="226" t="s">
        <v>67</v>
      </c>
      <c r="BB3" s="227"/>
      <c r="BC3" s="228"/>
      <c r="BD3" s="229"/>
      <c r="BE3" s="226" t="s">
        <v>114</v>
      </c>
      <c r="BF3" s="227"/>
      <c r="BG3" s="228"/>
    </row>
    <row r="4" spans="1:62" ht="17.25" customHeight="1" thickBot="1">
      <c r="A4" s="594" t="s">
        <v>1</v>
      </c>
      <c r="B4" s="595"/>
      <c r="C4" s="595"/>
      <c r="D4" s="595"/>
      <c r="E4" s="595"/>
      <c r="F4" s="596"/>
      <c r="G4" s="19"/>
      <c r="H4" s="20"/>
      <c r="I4" s="20"/>
      <c r="J4" s="20"/>
      <c r="K4" s="20"/>
      <c r="L4" s="21"/>
      <c r="M4" s="21"/>
      <c r="N4" s="21"/>
      <c r="O4" s="158"/>
      <c r="P4" s="22"/>
      <c r="Q4" s="22"/>
      <c r="R4" s="22"/>
      <c r="S4" s="22"/>
      <c r="T4" s="594" t="s">
        <v>117</v>
      </c>
      <c r="U4" s="597"/>
      <c r="V4" s="597"/>
      <c r="W4" s="597"/>
      <c r="X4" s="597"/>
      <c r="Y4" s="597"/>
      <c r="Z4" s="597"/>
      <c r="AA4" s="598"/>
      <c r="AB4" s="629" t="s">
        <v>9</v>
      </c>
      <c r="AC4" s="629"/>
      <c r="AD4" s="629"/>
      <c r="AE4" s="630"/>
      <c r="AF4" s="25"/>
      <c r="AG4" s="631" t="s">
        <v>10</v>
      </c>
      <c r="AH4" s="632"/>
      <c r="AI4" s="632"/>
      <c r="AJ4" s="633"/>
      <c r="AK4" s="141"/>
      <c r="AL4" s="142"/>
      <c r="AM4" s="142"/>
      <c r="AN4" s="142"/>
      <c r="AO4" s="85"/>
      <c r="AP4" s="518"/>
      <c r="AQ4" s="519" t="s">
        <v>55</v>
      </c>
      <c r="AS4" s="76"/>
      <c r="AT4" s="83"/>
      <c r="AZ4" s="84"/>
      <c r="BA4" s="205" t="s">
        <v>69</v>
      </c>
      <c r="BB4" s="213" t="s">
        <v>0</v>
      </c>
      <c r="BC4" s="207">
        <v>8085</v>
      </c>
      <c r="BD4" s="206"/>
      <c r="BE4" s="205" t="s">
        <v>70</v>
      </c>
      <c r="BF4" s="213" t="s">
        <v>0</v>
      </c>
      <c r="BG4" s="207">
        <v>26410</v>
      </c>
    </row>
    <row r="5" spans="1:62" ht="15" customHeight="1" thickBot="1">
      <c r="A5" s="588" t="s">
        <v>104</v>
      </c>
      <c r="B5" s="590"/>
      <c r="C5" s="590"/>
      <c r="D5" s="589"/>
      <c r="E5" s="588" t="s">
        <v>11</v>
      </c>
      <c r="F5" s="589"/>
      <c r="G5" s="599" t="s">
        <v>12</v>
      </c>
      <c r="H5" s="600"/>
      <c r="I5" s="600"/>
      <c r="J5" s="155"/>
      <c r="K5" s="35"/>
      <c r="L5" s="154" t="s">
        <v>13</v>
      </c>
      <c r="M5" s="505"/>
      <c r="N5" s="505"/>
      <c r="O5" s="159"/>
      <c r="P5" s="154" t="s">
        <v>14</v>
      </c>
      <c r="Q5" s="505"/>
      <c r="R5" s="155"/>
      <c r="S5" s="154"/>
      <c r="T5" s="588" t="s">
        <v>2</v>
      </c>
      <c r="U5" s="590"/>
      <c r="V5" s="589"/>
      <c r="W5" s="528"/>
      <c r="X5" s="528"/>
      <c r="Y5" s="588" t="s">
        <v>3</v>
      </c>
      <c r="Z5" s="590"/>
      <c r="AA5" s="589"/>
      <c r="AB5" s="27"/>
      <c r="AC5" s="28"/>
      <c r="AD5" s="29"/>
      <c r="AE5" s="30"/>
      <c r="AF5" s="31"/>
      <c r="AG5" s="32"/>
      <c r="AH5" s="28"/>
      <c r="AI5" s="32"/>
      <c r="AJ5" s="33"/>
      <c r="AK5" s="86" t="s">
        <v>56</v>
      </c>
      <c r="AL5" s="87"/>
      <c r="AM5" s="88" t="s">
        <v>57</v>
      </c>
      <c r="AN5" s="132"/>
      <c r="AO5" s="86" t="s">
        <v>58</v>
      </c>
      <c r="AP5" s="87"/>
      <c r="AQ5" s="88" t="s">
        <v>57</v>
      </c>
      <c r="AS5" s="76"/>
      <c r="AZ5" s="67"/>
      <c r="BA5" s="205" t="s">
        <v>101</v>
      </c>
      <c r="BB5" s="213" t="s">
        <v>0</v>
      </c>
      <c r="BC5" s="207">
        <v>9560</v>
      </c>
      <c r="BD5" s="206"/>
      <c r="BE5" s="205" t="s">
        <v>68</v>
      </c>
      <c r="BF5" s="213" t="s">
        <v>0</v>
      </c>
      <c r="BG5" s="207">
        <v>39003</v>
      </c>
    </row>
    <row r="6" spans="1:62" ht="15" customHeight="1" thickBot="1">
      <c r="A6" s="133" t="s">
        <v>17</v>
      </c>
      <c r="B6" s="134"/>
      <c r="C6" s="133" t="s">
        <v>18</v>
      </c>
      <c r="D6" s="134"/>
      <c r="E6" s="133" t="s">
        <v>17</v>
      </c>
      <c r="F6" s="134"/>
      <c r="G6" s="151" t="s">
        <v>19</v>
      </c>
      <c r="H6" s="151"/>
      <c r="I6" s="151"/>
      <c r="J6" s="140"/>
      <c r="K6" s="36"/>
      <c r="L6" s="150" t="s">
        <v>19</v>
      </c>
      <c r="M6" s="151"/>
      <c r="N6" s="151"/>
      <c r="O6" s="160"/>
      <c r="P6" s="150" t="s">
        <v>19</v>
      </c>
      <c r="Q6" s="151"/>
      <c r="R6" s="151"/>
      <c r="S6" s="151"/>
      <c r="T6" s="136" t="s">
        <v>6</v>
      </c>
      <c r="U6" s="23" t="s">
        <v>7</v>
      </c>
      <c r="V6" s="24" t="s">
        <v>8</v>
      </c>
      <c r="W6" s="206"/>
      <c r="X6" s="206"/>
      <c r="Y6" s="133" t="s">
        <v>6</v>
      </c>
      <c r="Z6" s="529" t="s">
        <v>7</v>
      </c>
      <c r="AA6" s="530" t="s">
        <v>8</v>
      </c>
      <c r="AK6" s="90" t="s">
        <v>22</v>
      </c>
      <c r="AL6" s="91" t="s">
        <v>59</v>
      </c>
      <c r="AM6" s="92">
        <f>AU6</f>
        <v>10764.352000000001</v>
      </c>
      <c r="AN6" s="93"/>
      <c r="AO6" s="90" t="s">
        <v>24</v>
      </c>
      <c r="AP6" s="91" t="s">
        <v>59</v>
      </c>
      <c r="AQ6" s="92">
        <f>AZ6</f>
        <v>3652.1480000000001</v>
      </c>
      <c r="AR6" s="210">
        <v>1.2800000000000001E-2</v>
      </c>
      <c r="AS6" s="95">
        <v>1</v>
      </c>
      <c r="AT6" s="96">
        <v>840965</v>
      </c>
      <c r="AU6" s="97">
        <f t="shared" ref="AU6:AU12" si="0">AT6*AS6*AR6</f>
        <v>10764.352000000001</v>
      </c>
      <c r="AV6" s="210"/>
      <c r="AW6" s="210">
        <v>4.0000000000000001E-3</v>
      </c>
      <c r="AX6" s="95">
        <v>1</v>
      </c>
      <c r="AY6" s="96">
        <v>913037</v>
      </c>
      <c r="AZ6" s="97">
        <f t="shared" ref="AZ6:AZ12" si="1">AY6*AX6*AW6</f>
        <v>3652.1480000000001</v>
      </c>
      <c r="BA6" s="205" t="s">
        <v>102</v>
      </c>
      <c r="BB6" s="213" t="s">
        <v>0</v>
      </c>
      <c r="BC6" s="207">
        <v>9460</v>
      </c>
      <c r="BD6" s="214"/>
      <c r="BE6" s="205" t="s">
        <v>111</v>
      </c>
      <c r="BF6" s="213" t="s">
        <v>0</v>
      </c>
      <c r="BG6" s="207">
        <v>37491</v>
      </c>
    </row>
    <row r="7" spans="1:62" ht="15" customHeight="1" thickBot="1">
      <c r="A7" s="509" t="s">
        <v>22</v>
      </c>
      <c r="B7" s="37">
        <f>J7</f>
        <v>13588.672</v>
      </c>
      <c r="C7" s="509" t="s">
        <v>23</v>
      </c>
      <c r="D7" s="37">
        <f>O7</f>
        <v>12739.380000000001</v>
      </c>
      <c r="E7" s="509" t="s">
        <v>24</v>
      </c>
      <c r="F7" s="207">
        <f>S7</f>
        <v>4539.4639999999999</v>
      </c>
      <c r="G7" s="140">
        <v>1.2800000000000001E-2</v>
      </c>
      <c r="H7" s="38">
        <v>1</v>
      </c>
      <c r="I7" s="192">
        <v>1061615</v>
      </c>
      <c r="J7" s="39">
        <f t="shared" ref="J7:J13" si="2">G7*H7*I7</f>
        <v>13588.672</v>
      </c>
      <c r="K7" s="39"/>
      <c r="L7" s="40">
        <v>1.2E-2</v>
      </c>
      <c r="M7" s="40">
        <v>1</v>
      </c>
      <c r="N7" s="192">
        <v>1061615</v>
      </c>
      <c r="O7" s="51">
        <f t="shared" ref="O7:O13" si="3">L7*M7*N7</f>
        <v>12739.380000000001</v>
      </c>
      <c r="P7" s="40">
        <v>4.0000000000000001E-3</v>
      </c>
      <c r="Q7" s="40">
        <v>1</v>
      </c>
      <c r="R7" s="195">
        <v>1134866</v>
      </c>
      <c r="S7" s="166">
        <f t="shared" ref="S7:S13" si="4">P7*Q7*R7</f>
        <v>4539.4639999999999</v>
      </c>
      <c r="T7" s="205" t="s">
        <v>15</v>
      </c>
      <c r="U7" s="208" t="s">
        <v>0</v>
      </c>
      <c r="V7" s="207">
        <f>AE7</f>
        <v>68595.084999999992</v>
      </c>
      <c r="W7" s="34"/>
      <c r="X7" s="34"/>
      <c r="Y7" s="205" t="s">
        <v>16</v>
      </c>
      <c r="Z7" s="208" t="s">
        <v>0</v>
      </c>
      <c r="AA7" s="207">
        <f>AJ7</f>
        <v>33933.883979999999</v>
      </c>
      <c r="AB7" s="506">
        <v>2.5999999999999999E-2</v>
      </c>
      <c r="AC7" s="42">
        <v>2.2999999999999998</v>
      </c>
      <c r="AD7" s="197">
        <v>1147075</v>
      </c>
      <c r="AE7" s="44">
        <f t="shared" ref="AE7:AE11" si="5">AD7*AC7*AB7</f>
        <v>68595.084999999992</v>
      </c>
      <c r="AF7" s="42"/>
      <c r="AG7" s="32">
        <v>1.2200000000000001E-2</v>
      </c>
      <c r="AH7" s="42">
        <v>2.2999999999999998</v>
      </c>
      <c r="AI7" s="32">
        <v>1209333</v>
      </c>
      <c r="AJ7" s="43">
        <f t="shared" ref="AJ7:AJ8" si="6">AI7*AH7*AG7</f>
        <v>33933.883979999999</v>
      </c>
      <c r="AK7" s="90" t="s">
        <v>27</v>
      </c>
      <c r="AL7" s="91" t="s">
        <v>59</v>
      </c>
      <c r="AM7" s="92">
        <f t="shared" ref="AM7:AM12" si="7">AU7</f>
        <v>11840.787200000002</v>
      </c>
      <c r="AN7" s="93"/>
      <c r="AO7" s="90" t="s">
        <v>29</v>
      </c>
      <c r="AP7" s="91" t="s">
        <v>59</v>
      </c>
      <c r="AQ7" s="92">
        <f t="shared" ref="AQ7:AQ12" si="8">AZ7</f>
        <v>4017.3628000000003</v>
      </c>
      <c r="AR7" s="210">
        <v>1.2800000000000001E-2</v>
      </c>
      <c r="AS7" s="95">
        <v>1.1000000000000001</v>
      </c>
      <c r="AT7" s="96">
        <v>840965</v>
      </c>
      <c r="AU7" s="97">
        <f t="shared" si="0"/>
        <v>11840.787200000002</v>
      </c>
      <c r="AV7" s="210"/>
      <c r="AW7" s="210">
        <v>4.0000000000000001E-3</v>
      </c>
      <c r="AX7" s="95">
        <v>1.1000000000000001</v>
      </c>
      <c r="AY7" s="96">
        <v>913037</v>
      </c>
      <c r="AZ7" s="97">
        <f t="shared" si="1"/>
        <v>4017.3628000000003</v>
      </c>
      <c r="BA7" s="231" t="s">
        <v>73</v>
      </c>
      <c r="BB7" s="246"/>
      <c r="BC7" s="247"/>
      <c r="BD7" s="215"/>
      <c r="BE7" s="248" t="s">
        <v>120</v>
      </c>
      <c r="BF7" s="249"/>
      <c r="BG7" s="250"/>
    </row>
    <row r="8" spans="1:62" ht="15" customHeight="1">
      <c r="A8" s="509" t="s">
        <v>27</v>
      </c>
      <c r="B8" s="37">
        <f>J8</f>
        <v>14947.539200000003</v>
      </c>
      <c r="C8" s="509" t="s">
        <v>28</v>
      </c>
      <c r="D8" s="37">
        <f t="shared" ref="D8:D13" si="9">O8</f>
        <v>14013.318000000001</v>
      </c>
      <c r="E8" s="509" t="s">
        <v>29</v>
      </c>
      <c r="F8" s="207">
        <f t="shared" ref="F8:F13" si="10">S8</f>
        <v>4993.4104000000007</v>
      </c>
      <c r="G8" s="140">
        <v>1.2800000000000001E-2</v>
      </c>
      <c r="H8" s="38">
        <v>1.1000000000000001</v>
      </c>
      <c r="I8" s="192">
        <v>1061615</v>
      </c>
      <c r="J8" s="39">
        <f t="shared" si="2"/>
        <v>14947.539200000003</v>
      </c>
      <c r="K8" s="39"/>
      <c r="L8" s="40">
        <v>1.2E-2</v>
      </c>
      <c r="M8" s="40">
        <v>1.1000000000000001</v>
      </c>
      <c r="N8" s="192">
        <v>1061615</v>
      </c>
      <c r="O8" s="51">
        <f t="shared" si="3"/>
        <v>14013.318000000001</v>
      </c>
      <c r="P8" s="40">
        <v>4.0000000000000001E-3</v>
      </c>
      <c r="Q8" s="40">
        <v>1.1000000000000001</v>
      </c>
      <c r="R8" s="195">
        <v>1134866</v>
      </c>
      <c r="S8" s="166">
        <f t="shared" si="4"/>
        <v>4993.4104000000007</v>
      </c>
      <c r="T8" s="205" t="s">
        <v>20</v>
      </c>
      <c r="U8" s="208" t="s">
        <v>0</v>
      </c>
      <c r="V8" s="207">
        <f t="shared" ref="V8:V11" si="11">AE8</f>
        <v>74559.875</v>
      </c>
      <c r="W8" s="34"/>
      <c r="X8" s="34"/>
      <c r="Y8" s="205" t="s">
        <v>21</v>
      </c>
      <c r="Z8" s="208" t="s">
        <v>0</v>
      </c>
      <c r="AA8" s="207">
        <f t="shared" ref="AA8" si="12">AJ8</f>
        <v>36884.656500000005</v>
      </c>
      <c r="AB8" s="506">
        <v>2.5999999999999999E-2</v>
      </c>
      <c r="AC8" s="42">
        <v>2.5</v>
      </c>
      <c r="AD8" s="197">
        <v>1147075</v>
      </c>
      <c r="AE8" s="43">
        <f t="shared" si="5"/>
        <v>74559.875</v>
      </c>
      <c r="AF8" s="42"/>
      <c r="AG8" s="32">
        <v>1.2200000000000001E-2</v>
      </c>
      <c r="AH8" s="42">
        <v>2.5</v>
      </c>
      <c r="AI8" s="32">
        <v>1209333</v>
      </c>
      <c r="AJ8" s="43">
        <f t="shared" si="6"/>
        <v>36884.656500000005</v>
      </c>
      <c r="AK8" s="90" t="s">
        <v>30</v>
      </c>
      <c r="AL8" s="91" t="s">
        <v>59</v>
      </c>
      <c r="AM8" s="92">
        <f t="shared" si="7"/>
        <v>12917.222400000001</v>
      </c>
      <c r="AN8" s="93"/>
      <c r="AO8" s="90" t="s">
        <v>32</v>
      </c>
      <c r="AP8" s="91" t="s">
        <v>59</v>
      </c>
      <c r="AQ8" s="92">
        <f t="shared" si="8"/>
        <v>4382.5775999999996</v>
      </c>
      <c r="AR8" s="210">
        <v>1.2800000000000001E-2</v>
      </c>
      <c r="AS8" s="95">
        <v>1.2</v>
      </c>
      <c r="AT8" s="96">
        <v>840965</v>
      </c>
      <c r="AU8" s="97">
        <f t="shared" si="0"/>
        <v>12917.222400000001</v>
      </c>
      <c r="AV8" s="210"/>
      <c r="AW8" s="210">
        <v>4.0000000000000001E-3</v>
      </c>
      <c r="AX8" s="95">
        <v>1.2</v>
      </c>
      <c r="AY8" s="96">
        <v>913037</v>
      </c>
      <c r="AZ8" s="97">
        <f t="shared" si="1"/>
        <v>4382.5775999999996</v>
      </c>
      <c r="BA8" s="205" t="s">
        <v>80</v>
      </c>
      <c r="BB8" s="213" t="s">
        <v>0</v>
      </c>
      <c r="BC8" s="224">
        <v>2389</v>
      </c>
      <c r="BD8" s="217"/>
      <c r="BE8" s="205" t="s">
        <v>121</v>
      </c>
      <c r="BF8" s="213" t="s">
        <v>0</v>
      </c>
      <c r="BG8" s="207">
        <v>14738</v>
      </c>
    </row>
    <row r="9" spans="1:62" ht="15" customHeight="1">
      <c r="A9" s="509" t="s">
        <v>30</v>
      </c>
      <c r="B9" s="37">
        <f t="shared" ref="B9:B13" si="13">J9</f>
        <v>16306.4064</v>
      </c>
      <c r="C9" s="509" t="s">
        <v>31</v>
      </c>
      <c r="D9" s="37">
        <f t="shared" si="9"/>
        <v>15287.255999999999</v>
      </c>
      <c r="E9" s="509" t="s">
        <v>32</v>
      </c>
      <c r="F9" s="207">
        <f t="shared" si="10"/>
        <v>5447.3567999999996</v>
      </c>
      <c r="G9" s="140">
        <v>1.2800000000000001E-2</v>
      </c>
      <c r="H9" s="38">
        <v>1.2</v>
      </c>
      <c r="I9" s="192">
        <v>1061615</v>
      </c>
      <c r="J9" s="39">
        <f t="shared" si="2"/>
        <v>16306.4064</v>
      </c>
      <c r="K9" s="39"/>
      <c r="L9" s="40">
        <v>1.2E-2</v>
      </c>
      <c r="M9" s="40">
        <v>1.2</v>
      </c>
      <c r="N9" s="192">
        <v>1061615</v>
      </c>
      <c r="O9" s="51">
        <f t="shared" si="3"/>
        <v>15287.255999999999</v>
      </c>
      <c r="P9" s="40">
        <v>4.0000000000000001E-3</v>
      </c>
      <c r="Q9" s="40">
        <v>1.2</v>
      </c>
      <c r="R9" s="195">
        <v>1134866</v>
      </c>
      <c r="S9" s="166">
        <f t="shared" si="4"/>
        <v>5447.3567999999996</v>
      </c>
      <c r="T9" s="205" t="s">
        <v>329</v>
      </c>
      <c r="U9" s="208" t="s">
        <v>0</v>
      </c>
      <c r="V9" s="207">
        <f t="shared" si="11"/>
        <v>69971.575000000012</v>
      </c>
      <c r="W9" s="34"/>
      <c r="X9" s="34"/>
      <c r="Y9" s="205" t="s">
        <v>26</v>
      </c>
      <c r="Z9" s="208" t="s">
        <v>0</v>
      </c>
      <c r="AA9" s="207">
        <f>AJ9</f>
        <v>50123.443800000001</v>
      </c>
      <c r="AB9" s="506">
        <v>2.4400000000000002E-2</v>
      </c>
      <c r="AC9" s="68">
        <v>2.5</v>
      </c>
      <c r="AD9" s="197">
        <v>1147075</v>
      </c>
      <c r="AE9" s="43">
        <f t="shared" si="5"/>
        <v>69971.575000000012</v>
      </c>
      <c r="AF9" s="42"/>
      <c r="AG9" s="32">
        <v>1.2200000000000001E-2</v>
      </c>
      <c r="AH9" s="42">
        <v>3</v>
      </c>
      <c r="AI9" s="200">
        <v>1369493</v>
      </c>
      <c r="AJ9" s="43">
        <f>AI9*AH9*AG9</f>
        <v>50123.443800000001</v>
      </c>
      <c r="AK9" s="98" t="s">
        <v>33</v>
      </c>
      <c r="AL9" s="91" t="s">
        <v>59</v>
      </c>
      <c r="AM9" s="92">
        <f t="shared" si="7"/>
        <v>13993.6576</v>
      </c>
      <c r="AN9" s="99"/>
      <c r="AO9" s="90" t="s">
        <v>35</v>
      </c>
      <c r="AP9" s="91" t="s">
        <v>59</v>
      </c>
      <c r="AQ9" s="92">
        <f t="shared" si="8"/>
        <v>4747.7924000000003</v>
      </c>
      <c r="AR9" s="210">
        <v>1.2800000000000001E-2</v>
      </c>
      <c r="AS9" s="95">
        <v>1.3</v>
      </c>
      <c r="AT9" s="96">
        <v>840965</v>
      </c>
      <c r="AU9" s="97">
        <f t="shared" si="0"/>
        <v>13993.6576</v>
      </c>
      <c r="AV9" s="100"/>
      <c r="AW9" s="210">
        <v>4.0000000000000001E-3</v>
      </c>
      <c r="AX9" s="95">
        <v>1.3</v>
      </c>
      <c r="AY9" s="96">
        <v>913037</v>
      </c>
      <c r="AZ9" s="97">
        <f t="shared" si="1"/>
        <v>4747.7924000000003</v>
      </c>
      <c r="BA9" s="205" t="s">
        <v>77</v>
      </c>
      <c r="BB9" s="213" t="s">
        <v>0</v>
      </c>
      <c r="BC9" s="224">
        <v>2389</v>
      </c>
      <c r="BD9" s="206"/>
      <c r="BE9" s="509" t="s">
        <v>122</v>
      </c>
      <c r="BF9" s="213" t="s">
        <v>0</v>
      </c>
      <c r="BG9" s="207">
        <v>14738</v>
      </c>
    </row>
    <row r="10" spans="1:62" ht="15" customHeight="1" thickBot="1">
      <c r="A10" s="509" t="s">
        <v>33</v>
      </c>
      <c r="B10" s="37">
        <f t="shared" si="13"/>
        <v>17665.2736</v>
      </c>
      <c r="C10" s="509" t="s">
        <v>34</v>
      </c>
      <c r="D10" s="37">
        <f t="shared" si="9"/>
        <v>16561.194</v>
      </c>
      <c r="E10" s="509" t="s">
        <v>35</v>
      </c>
      <c r="F10" s="207">
        <f t="shared" si="10"/>
        <v>5901.3032000000003</v>
      </c>
      <c r="G10" s="140">
        <v>1.2800000000000001E-2</v>
      </c>
      <c r="H10" s="38">
        <v>1.3</v>
      </c>
      <c r="I10" s="192">
        <v>1061615</v>
      </c>
      <c r="J10" s="39">
        <f t="shared" si="2"/>
        <v>17665.2736</v>
      </c>
      <c r="K10" s="39"/>
      <c r="L10" s="40">
        <v>1.2E-2</v>
      </c>
      <c r="M10" s="40">
        <v>1.3</v>
      </c>
      <c r="N10" s="192">
        <v>1061615</v>
      </c>
      <c r="O10" s="51">
        <f t="shared" si="3"/>
        <v>16561.194</v>
      </c>
      <c r="P10" s="40">
        <v>4.0000000000000001E-3</v>
      </c>
      <c r="Q10" s="40">
        <v>1.3</v>
      </c>
      <c r="R10" s="195">
        <v>1134866</v>
      </c>
      <c r="S10" s="166">
        <f t="shared" si="4"/>
        <v>5901.3032000000003</v>
      </c>
      <c r="T10" s="205" t="s">
        <v>25</v>
      </c>
      <c r="U10" s="208" t="s">
        <v>0</v>
      </c>
      <c r="V10" s="207">
        <f t="shared" si="11"/>
        <v>118029.678</v>
      </c>
      <c r="W10" s="34"/>
      <c r="X10" s="34"/>
      <c r="Y10" s="136" t="s">
        <v>36</v>
      </c>
      <c r="Z10" s="23" t="s">
        <v>7</v>
      </c>
      <c r="AA10" s="207"/>
      <c r="AB10" s="506">
        <v>2.5999999999999999E-2</v>
      </c>
      <c r="AC10" s="42">
        <v>3</v>
      </c>
      <c r="AD10" s="198">
        <v>1513201</v>
      </c>
      <c r="AE10" s="43">
        <f t="shared" si="5"/>
        <v>118029.678</v>
      </c>
      <c r="AK10" s="98" t="s">
        <v>37</v>
      </c>
      <c r="AL10" s="91" t="s">
        <v>59</v>
      </c>
      <c r="AM10" s="92">
        <f t="shared" si="7"/>
        <v>15070.0928</v>
      </c>
      <c r="AN10" s="99"/>
      <c r="AO10" s="90" t="s">
        <v>39</v>
      </c>
      <c r="AP10" s="91" t="s">
        <v>59</v>
      </c>
      <c r="AQ10" s="92">
        <f t="shared" si="8"/>
        <v>5113.0071999999991</v>
      </c>
      <c r="AR10" s="210">
        <v>1.2800000000000001E-2</v>
      </c>
      <c r="AS10" s="95">
        <v>1.4</v>
      </c>
      <c r="AT10" s="96">
        <v>840965</v>
      </c>
      <c r="AU10" s="97">
        <f t="shared" si="0"/>
        <v>15070.0928</v>
      </c>
      <c r="AV10" s="100"/>
      <c r="AW10" s="210">
        <v>4.0000000000000001E-3</v>
      </c>
      <c r="AX10" s="95">
        <v>1.4</v>
      </c>
      <c r="AY10" s="96">
        <v>913037</v>
      </c>
      <c r="AZ10" s="97">
        <f t="shared" si="1"/>
        <v>5113.0071999999991</v>
      </c>
      <c r="BA10" s="205" t="s">
        <v>123</v>
      </c>
      <c r="BB10" s="213" t="s">
        <v>0</v>
      </c>
      <c r="BC10" s="224">
        <v>2389</v>
      </c>
      <c r="BE10" s="509" t="s">
        <v>123</v>
      </c>
      <c r="BF10" s="213" t="s">
        <v>0</v>
      </c>
      <c r="BG10" s="207">
        <v>14738</v>
      </c>
    </row>
    <row r="11" spans="1:62" ht="15" customHeight="1" thickBot="1">
      <c r="A11" s="509" t="s">
        <v>37</v>
      </c>
      <c r="B11" s="37">
        <f t="shared" si="13"/>
        <v>19024.140799999997</v>
      </c>
      <c r="C11" s="509" t="s">
        <v>38</v>
      </c>
      <c r="D11" s="37">
        <f t="shared" si="9"/>
        <v>17835.131999999998</v>
      </c>
      <c r="E11" s="509" t="s">
        <v>39</v>
      </c>
      <c r="F11" s="207">
        <f t="shared" si="10"/>
        <v>6355.2496000000001</v>
      </c>
      <c r="G11" s="140">
        <v>1.2800000000000001E-2</v>
      </c>
      <c r="H11" s="38">
        <v>1.4</v>
      </c>
      <c r="I11" s="192">
        <v>1061615</v>
      </c>
      <c r="J11" s="39">
        <f t="shared" si="2"/>
        <v>19024.140799999997</v>
      </c>
      <c r="K11" s="39"/>
      <c r="L11" s="40">
        <v>1.2E-2</v>
      </c>
      <c r="M11" s="40">
        <v>1.4</v>
      </c>
      <c r="N11" s="192">
        <v>1061615</v>
      </c>
      <c r="O11" s="51">
        <f t="shared" si="3"/>
        <v>17835.131999999998</v>
      </c>
      <c r="P11" s="40">
        <v>4.0000000000000001E-3</v>
      </c>
      <c r="Q11" s="40">
        <v>1.4</v>
      </c>
      <c r="R11" s="195">
        <v>1134866</v>
      </c>
      <c r="S11" s="166">
        <f t="shared" si="4"/>
        <v>6355.2496000000001</v>
      </c>
      <c r="T11" s="205" t="s">
        <v>330</v>
      </c>
      <c r="U11" s="208" t="s">
        <v>0</v>
      </c>
      <c r="V11" s="207">
        <f t="shared" si="11"/>
        <v>108950.47200000001</v>
      </c>
      <c r="W11" s="210"/>
      <c r="X11" s="210"/>
      <c r="Y11" s="205" t="s">
        <v>16</v>
      </c>
      <c r="Z11" s="208" t="s">
        <v>0</v>
      </c>
      <c r="AA11" s="207">
        <f>AJ11</f>
        <v>32810.361580000004</v>
      </c>
      <c r="AB11" s="68">
        <v>2.4E-2</v>
      </c>
      <c r="AC11" s="68">
        <v>3</v>
      </c>
      <c r="AD11" s="198">
        <v>1513201</v>
      </c>
      <c r="AE11" s="43">
        <f t="shared" si="5"/>
        <v>108950.47200000001</v>
      </c>
      <c r="AF11" s="49"/>
      <c r="AG11" s="32">
        <v>1.2200000000000001E-2</v>
      </c>
      <c r="AH11" s="42">
        <v>2.2999999999999998</v>
      </c>
      <c r="AI11" s="41">
        <v>1169293</v>
      </c>
      <c r="AJ11" s="33">
        <f>AI11*AH11*AG11</f>
        <v>32810.361580000004</v>
      </c>
      <c r="AK11" s="98" t="s">
        <v>40</v>
      </c>
      <c r="AL11" s="91" t="s">
        <v>59</v>
      </c>
      <c r="AM11" s="92">
        <f t="shared" si="7"/>
        <v>16146.528</v>
      </c>
      <c r="AN11" s="99"/>
      <c r="AO11" s="90" t="s">
        <v>42</v>
      </c>
      <c r="AP11" s="91" t="s">
        <v>59</v>
      </c>
      <c r="AQ11" s="92">
        <f t="shared" si="8"/>
        <v>5478.2219999999998</v>
      </c>
      <c r="AR11" s="210">
        <v>1.2800000000000001E-2</v>
      </c>
      <c r="AS11" s="95">
        <v>1.5</v>
      </c>
      <c r="AT11" s="96">
        <v>840965</v>
      </c>
      <c r="AU11" s="97">
        <f t="shared" si="0"/>
        <v>16146.528</v>
      </c>
      <c r="AV11" s="100"/>
      <c r="AW11" s="210">
        <v>4.0000000000000001E-3</v>
      </c>
      <c r="AX11" s="95">
        <v>1.5</v>
      </c>
      <c r="AY11" s="96">
        <v>913037</v>
      </c>
      <c r="AZ11" s="97">
        <f t="shared" si="1"/>
        <v>5478.2219999999998</v>
      </c>
      <c r="BA11" s="231" t="s">
        <v>71</v>
      </c>
      <c r="BB11" s="249"/>
      <c r="BC11" s="230"/>
      <c r="BD11" s="211"/>
      <c r="BE11" s="183" t="s">
        <v>72</v>
      </c>
      <c r="BF11" s="184"/>
      <c r="BG11" s="185"/>
    </row>
    <row r="12" spans="1:62" ht="15" customHeight="1" thickBot="1">
      <c r="A12" s="509" t="s">
        <v>40</v>
      </c>
      <c r="B12" s="37">
        <f t="shared" si="13"/>
        <v>20383.008000000002</v>
      </c>
      <c r="C12" s="509" t="s">
        <v>41</v>
      </c>
      <c r="D12" s="37">
        <f t="shared" si="9"/>
        <v>19109.070000000003</v>
      </c>
      <c r="E12" s="509" t="s">
        <v>42</v>
      </c>
      <c r="F12" s="207">
        <f t="shared" si="10"/>
        <v>6809.1959999999999</v>
      </c>
      <c r="G12" s="140">
        <v>1.2800000000000001E-2</v>
      </c>
      <c r="H12" s="38">
        <v>1.5</v>
      </c>
      <c r="I12" s="192">
        <v>1061615</v>
      </c>
      <c r="J12" s="39">
        <f t="shared" si="2"/>
        <v>20383.008000000002</v>
      </c>
      <c r="K12" s="39"/>
      <c r="L12" s="40">
        <v>1.2E-2</v>
      </c>
      <c r="M12" s="40">
        <v>1.5</v>
      </c>
      <c r="N12" s="192">
        <v>1061615</v>
      </c>
      <c r="O12" s="51">
        <f t="shared" si="3"/>
        <v>19109.070000000003</v>
      </c>
      <c r="P12" s="40">
        <v>4.0000000000000001E-3</v>
      </c>
      <c r="Q12" s="40">
        <v>1.5</v>
      </c>
      <c r="R12" s="195">
        <v>1134866</v>
      </c>
      <c r="S12" s="166">
        <f t="shared" si="4"/>
        <v>6809.1959999999999</v>
      </c>
      <c r="T12" s="136" t="s">
        <v>36</v>
      </c>
      <c r="U12" s="23" t="s">
        <v>7</v>
      </c>
      <c r="V12" s="24" t="s">
        <v>8</v>
      </c>
      <c r="W12" s="210"/>
      <c r="X12" s="210"/>
      <c r="Y12" s="205" t="s">
        <v>21</v>
      </c>
      <c r="Z12" s="208" t="s">
        <v>0</v>
      </c>
      <c r="AA12" s="207">
        <f>AJ12</f>
        <v>35663.436500000003</v>
      </c>
      <c r="AF12" s="31"/>
      <c r="AG12" s="32">
        <v>1.2200000000000001E-2</v>
      </c>
      <c r="AH12" s="42">
        <v>2.5</v>
      </c>
      <c r="AI12" s="41">
        <v>1169293</v>
      </c>
      <c r="AJ12" s="33">
        <f>AI12*AH12*AG12</f>
        <v>35663.436500000003</v>
      </c>
      <c r="AK12" s="101" t="s">
        <v>43</v>
      </c>
      <c r="AL12" s="102" t="s">
        <v>59</v>
      </c>
      <c r="AM12" s="92">
        <f t="shared" si="7"/>
        <v>17222.963200000002</v>
      </c>
      <c r="AN12" s="99"/>
      <c r="AO12" s="103" t="s">
        <v>45</v>
      </c>
      <c r="AP12" s="102" t="s">
        <v>59</v>
      </c>
      <c r="AQ12" s="92">
        <f t="shared" si="8"/>
        <v>5843.4368000000013</v>
      </c>
      <c r="AR12" s="210">
        <v>1.2800000000000001E-2</v>
      </c>
      <c r="AS12" s="95">
        <v>1.6</v>
      </c>
      <c r="AT12" s="96">
        <v>840965</v>
      </c>
      <c r="AU12" s="97">
        <f t="shared" si="0"/>
        <v>17222.963200000002</v>
      </c>
      <c r="AV12" s="100"/>
      <c r="AW12" s="210">
        <v>4.0000000000000001E-3</v>
      </c>
      <c r="AX12" s="95">
        <v>1.6</v>
      </c>
      <c r="AY12" s="96">
        <v>913037</v>
      </c>
      <c r="AZ12" s="97">
        <f t="shared" si="1"/>
        <v>5843.4368000000013</v>
      </c>
      <c r="BA12" s="205" t="s">
        <v>74</v>
      </c>
      <c r="BB12" s="208" t="s">
        <v>0</v>
      </c>
      <c r="BC12" s="224">
        <v>3238</v>
      </c>
      <c r="BD12" s="211"/>
      <c r="BE12" s="205" t="s">
        <v>74</v>
      </c>
      <c r="BF12" s="213" t="s">
        <v>0</v>
      </c>
      <c r="BG12" s="207">
        <v>18070</v>
      </c>
      <c r="BH12" s="224">
        <v>3435</v>
      </c>
      <c r="BJ12" s="207">
        <v>19377</v>
      </c>
    </row>
    <row r="13" spans="1:62" ht="15" customHeight="1" thickBot="1">
      <c r="A13" s="509" t="s">
        <v>43</v>
      </c>
      <c r="B13" s="37">
        <f t="shared" si="13"/>
        <v>21741.875200000002</v>
      </c>
      <c r="C13" s="509" t="s">
        <v>44</v>
      </c>
      <c r="D13" s="37">
        <f t="shared" si="9"/>
        <v>20383.008000000002</v>
      </c>
      <c r="E13" s="509" t="s">
        <v>45</v>
      </c>
      <c r="F13" s="207">
        <f t="shared" si="10"/>
        <v>7263.1424000000006</v>
      </c>
      <c r="G13" s="140">
        <v>1.2800000000000001E-2</v>
      </c>
      <c r="H13" s="38">
        <v>1.6</v>
      </c>
      <c r="I13" s="192">
        <v>1061615</v>
      </c>
      <c r="J13" s="39">
        <f t="shared" si="2"/>
        <v>21741.875200000002</v>
      </c>
      <c r="K13" s="42"/>
      <c r="L13" s="40">
        <v>1.2E-2</v>
      </c>
      <c r="M13" s="40">
        <v>1.6</v>
      </c>
      <c r="N13" s="192">
        <v>1061615</v>
      </c>
      <c r="O13" s="51">
        <f t="shared" si="3"/>
        <v>20383.008000000002</v>
      </c>
      <c r="P13" s="40">
        <v>4.0000000000000001E-3</v>
      </c>
      <c r="Q13" s="40">
        <v>1.6</v>
      </c>
      <c r="R13" s="195">
        <v>1134866</v>
      </c>
      <c r="S13" s="166">
        <f t="shared" si="4"/>
        <v>7263.1424000000006</v>
      </c>
      <c r="T13" s="205" t="s">
        <v>15</v>
      </c>
      <c r="U13" s="208" t="s">
        <v>0</v>
      </c>
      <c r="V13" s="207">
        <f>AE13</f>
        <v>67047.34139999999</v>
      </c>
      <c r="W13" s="210"/>
      <c r="X13" s="210"/>
      <c r="Y13" s="205" t="s">
        <v>26</v>
      </c>
      <c r="Z13" s="208" t="s">
        <v>0</v>
      </c>
      <c r="AA13" s="207">
        <f>AJ13</f>
        <v>48657.979800000001</v>
      </c>
      <c r="AB13" s="506">
        <v>2.5999999999999999E-2</v>
      </c>
      <c r="AC13" s="42">
        <v>2.2999999999999998</v>
      </c>
      <c r="AD13" s="199">
        <v>1121193</v>
      </c>
      <c r="AE13" s="48">
        <f>AD13*AC13*AB13</f>
        <v>67047.34139999999</v>
      </c>
      <c r="AF13" s="31"/>
      <c r="AG13" s="32">
        <v>1.2200000000000001E-2</v>
      </c>
      <c r="AH13" s="42">
        <v>3</v>
      </c>
      <c r="AI13" s="201">
        <v>1329453</v>
      </c>
      <c r="AJ13" s="33">
        <f>AI13*AH13*AG13</f>
        <v>48657.979800000001</v>
      </c>
      <c r="AK13" s="86" t="s">
        <v>60</v>
      </c>
      <c r="AL13" s="87"/>
      <c r="AM13" s="88"/>
      <c r="AN13" s="89"/>
      <c r="AO13" s="86" t="s">
        <v>61</v>
      </c>
      <c r="AP13" s="87"/>
      <c r="AQ13" s="88"/>
      <c r="BA13" s="205" t="s">
        <v>124</v>
      </c>
      <c r="BB13" s="213" t="s">
        <v>0</v>
      </c>
      <c r="BC13" s="224">
        <v>3238</v>
      </c>
      <c r="BD13" s="211"/>
      <c r="BE13" s="205" t="s">
        <v>75</v>
      </c>
      <c r="BF13" s="213" t="s">
        <v>0</v>
      </c>
      <c r="BG13" s="207">
        <v>18070</v>
      </c>
      <c r="BH13" s="224">
        <v>3435</v>
      </c>
      <c r="BJ13" s="207">
        <v>19377</v>
      </c>
    </row>
    <row r="14" spans="1:62" ht="15" customHeight="1">
      <c r="A14" s="136" t="s">
        <v>46</v>
      </c>
      <c r="B14" s="137"/>
      <c r="C14" s="138" t="s">
        <v>47</v>
      </c>
      <c r="D14" s="139"/>
      <c r="E14" s="136" t="s">
        <v>46</v>
      </c>
      <c r="F14" s="137"/>
      <c r="G14" s="153" t="s">
        <v>48</v>
      </c>
      <c r="H14" s="153"/>
      <c r="I14" s="153"/>
      <c r="J14" s="135"/>
      <c r="K14" s="45"/>
      <c r="L14" s="152" t="s">
        <v>48</v>
      </c>
      <c r="M14" s="153"/>
      <c r="N14" s="153"/>
      <c r="O14" s="161"/>
      <c r="P14" s="152" t="s">
        <v>48</v>
      </c>
      <c r="Q14" s="153"/>
      <c r="R14" s="153"/>
      <c r="S14" s="167"/>
      <c r="T14" s="205" t="s">
        <v>20</v>
      </c>
      <c r="U14" s="208" t="s">
        <v>0</v>
      </c>
      <c r="V14" s="207">
        <f>AE14</f>
        <v>72877.544999999998</v>
      </c>
      <c r="W14" s="210"/>
      <c r="X14" s="210"/>
      <c r="Y14" s="136" t="s">
        <v>49</v>
      </c>
      <c r="Z14" s="23" t="s">
        <v>7</v>
      </c>
      <c r="AA14" s="207"/>
      <c r="AB14" s="506">
        <v>2.5999999999999999E-2</v>
      </c>
      <c r="AC14" s="42">
        <v>2.5</v>
      </c>
      <c r="AD14" s="199">
        <v>1121193</v>
      </c>
      <c r="AE14" s="30">
        <f>AD14*AC14*AB14</f>
        <v>72877.544999999998</v>
      </c>
      <c r="AF14" s="31"/>
      <c r="AG14" s="32"/>
      <c r="AH14" s="42"/>
      <c r="AI14" s="201"/>
      <c r="AJ14" s="33"/>
      <c r="AK14" s="90" t="s">
        <v>22</v>
      </c>
      <c r="AL14" s="91" t="s">
        <v>59</v>
      </c>
      <c r="AM14" s="92">
        <f>AU14</f>
        <v>9898.2144000000008</v>
      </c>
      <c r="AN14" s="93"/>
      <c r="AO14" s="90" t="s">
        <v>24</v>
      </c>
      <c r="AP14" s="91" t="s">
        <v>59</v>
      </c>
      <c r="AQ14" s="92">
        <f>AZ14</f>
        <v>3591.752</v>
      </c>
      <c r="AR14" s="210">
        <v>1.2800000000000001E-2</v>
      </c>
      <c r="AS14" s="95">
        <v>1</v>
      </c>
      <c r="AT14" s="96">
        <v>773298</v>
      </c>
      <c r="AU14" s="97">
        <f t="shared" ref="AU14:AU20" si="14">AT14*AS14*AR14</f>
        <v>9898.2144000000008</v>
      </c>
      <c r="AV14" s="210"/>
      <c r="AW14" s="210">
        <v>4.0000000000000001E-3</v>
      </c>
      <c r="AX14" s="95">
        <v>1</v>
      </c>
      <c r="AY14" s="96">
        <v>897938</v>
      </c>
      <c r="AZ14" s="97">
        <f t="shared" ref="AZ14:AZ20" si="15">AY14*AX14*AW14</f>
        <v>3591.752</v>
      </c>
      <c r="BA14" s="205" t="s">
        <v>76</v>
      </c>
      <c r="BB14" s="213" t="s">
        <v>0</v>
      </c>
      <c r="BC14" s="224">
        <v>3238</v>
      </c>
      <c r="BD14" s="206"/>
      <c r="BE14" s="205" t="s">
        <v>76</v>
      </c>
      <c r="BF14" s="213" t="s">
        <v>0</v>
      </c>
      <c r="BG14" s="207">
        <v>18070</v>
      </c>
      <c r="BH14" s="224">
        <v>3435</v>
      </c>
      <c r="BJ14" s="207">
        <v>19377</v>
      </c>
    </row>
    <row r="15" spans="1:62" ht="15" customHeight="1">
      <c r="A15" s="509" t="s">
        <v>22</v>
      </c>
      <c r="B15" s="37">
        <f>J15</f>
        <v>13198.003200000001</v>
      </c>
      <c r="C15" s="509" t="s">
        <v>23</v>
      </c>
      <c r="D15" s="37">
        <f>O15</f>
        <v>12373.128000000001</v>
      </c>
      <c r="E15" s="509" t="s">
        <v>24</v>
      </c>
      <c r="F15" s="207">
        <f>S15</f>
        <v>4419.9840000000004</v>
      </c>
      <c r="G15" s="140">
        <v>1.2800000000000001E-2</v>
      </c>
      <c r="H15" s="38">
        <v>1</v>
      </c>
      <c r="I15" s="193">
        <v>1031094</v>
      </c>
      <c r="J15" s="39">
        <f t="shared" ref="J15:J21" si="16">G15*H15*I15</f>
        <v>13198.003200000001</v>
      </c>
      <c r="K15" s="45"/>
      <c r="L15" s="46">
        <v>1.2E-2</v>
      </c>
      <c r="M15" s="38">
        <v>1</v>
      </c>
      <c r="N15" s="193">
        <v>1031094</v>
      </c>
      <c r="O15" s="51">
        <f t="shared" ref="O15:O21" si="17">L15*M15*N15</f>
        <v>12373.128000000001</v>
      </c>
      <c r="P15" s="40">
        <v>4.0000000000000001E-3</v>
      </c>
      <c r="Q15" s="40">
        <v>1</v>
      </c>
      <c r="R15" s="193">
        <v>1104996</v>
      </c>
      <c r="S15" s="166">
        <f t="shared" ref="S15:S21" si="18">P15*Q15*R15</f>
        <v>4419.9840000000004</v>
      </c>
      <c r="T15" s="205" t="s">
        <v>25</v>
      </c>
      <c r="U15" s="208" t="s">
        <v>0</v>
      </c>
      <c r="V15" s="207">
        <f>AE15</f>
        <v>114225.15</v>
      </c>
      <c r="W15" s="210"/>
      <c r="X15" s="210"/>
      <c r="Y15" s="205" t="s">
        <v>16</v>
      </c>
      <c r="Z15" s="208" t="s">
        <v>0</v>
      </c>
      <c r="AA15" s="207">
        <f>AJ15</f>
        <v>30563.316780000001</v>
      </c>
      <c r="AB15" s="506">
        <v>2.5999999999999999E-2</v>
      </c>
      <c r="AC15" s="42">
        <v>3</v>
      </c>
      <c r="AD15" s="42">
        <v>1464425</v>
      </c>
      <c r="AE15" s="30">
        <f>AD15*AC15*AB15</f>
        <v>114225.15</v>
      </c>
      <c r="AF15" s="31"/>
      <c r="AG15" s="32">
        <v>1.2200000000000001E-2</v>
      </c>
      <c r="AH15" s="42">
        <v>2.2999999999999998</v>
      </c>
      <c r="AI15" s="32">
        <v>1089213</v>
      </c>
      <c r="AJ15" s="33">
        <f>AI15*AH15*AG15</f>
        <v>30563.316780000001</v>
      </c>
      <c r="AK15" s="90" t="s">
        <v>27</v>
      </c>
      <c r="AL15" s="91" t="s">
        <v>59</v>
      </c>
      <c r="AM15" s="92">
        <f t="shared" ref="AM15:AM20" si="19">AU15</f>
        <v>10888.03584</v>
      </c>
      <c r="AN15" s="93"/>
      <c r="AO15" s="90" t="s">
        <v>29</v>
      </c>
      <c r="AP15" s="91" t="s">
        <v>59</v>
      </c>
      <c r="AQ15" s="92">
        <f t="shared" ref="AQ15:AQ20" si="20">AZ15</f>
        <v>3950.9272000000001</v>
      </c>
      <c r="AR15" s="210">
        <v>1.2800000000000001E-2</v>
      </c>
      <c r="AS15" s="95">
        <v>1.1000000000000001</v>
      </c>
      <c r="AT15" s="96">
        <v>773298</v>
      </c>
      <c r="AU15" s="97">
        <f t="shared" si="14"/>
        <v>10888.03584</v>
      </c>
      <c r="AV15" s="210"/>
      <c r="AW15" s="210">
        <v>4.0000000000000001E-3</v>
      </c>
      <c r="AX15" s="95">
        <v>1.1000000000000001</v>
      </c>
      <c r="AY15" s="96">
        <v>897938</v>
      </c>
      <c r="AZ15" s="97">
        <f t="shared" si="15"/>
        <v>3950.9272000000001</v>
      </c>
      <c r="BA15" s="205" t="s">
        <v>77</v>
      </c>
      <c r="BB15" s="213" t="s">
        <v>0</v>
      </c>
      <c r="BC15" s="224">
        <v>3238</v>
      </c>
      <c r="BD15" s="218"/>
      <c r="BE15" s="205" t="s">
        <v>77</v>
      </c>
      <c r="BF15" s="208" t="s">
        <v>0</v>
      </c>
      <c r="BG15" s="207">
        <v>18070</v>
      </c>
      <c r="BH15" s="224">
        <v>3435</v>
      </c>
      <c r="BJ15" s="207">
        <v>19377</v>
      </c>
    </row>
    <row r="16" spans="1:62" ht="15" customHeight="1">
      <c r="A16" s="509" t="s">
        <v>27</v>
      </c>
      <c r="B16" s="37">
        <f t="shared" ref="B16:B21" si="21">J16</f>
        <v>14517.803520000003</v>
      </c>
      <c r="C16" s="509" t="s">
        <v>28</v>
      </c>
      <c r="D16" s="37">
        <f t="shared" ref="D16:D21" si="22">O16</f>
        <v>13610.440800000002</v>
      </c>
      <c r="E16" s="509" t="s">
        <v>29</v>
      </c>
      <c r="F16" s="207">
        <f t="shared" ref="F16:F21" si="23">S16</f>
        <v>4861.9823999999999</v>
      </c>
      <c r="G16" s="140">
        <v>1.2800000000000001E-2</v>
      </c>
      <c r="H16" s="38">
        <v>1.1000000000000001</v>
      </c>
      <c r="I16" s="193">
        <v>1031094</v>
      </c>
      <c r="J16" s="39">
        <f t="shared" si="16"/>
        <v>14517.803520000003</v>
      </c>
      <c r="K16" s="45"/>
      <c r="L16" s="46">
        <v>1.2E-2</v>
      </c>
      <c r="M16" s="38">
        <v>1.1000000000000001</v>
      </c>
      <c r="N16" s="193">
        <v>1031094</v>
      </c>
      <c r="O16" s="51">
        <f t="shared" si="17"/>
        <v>13610.440800000002</v>
      </c>
      <c r="P16" s="40">
        <v>4.0000000000000001E-3</v>
      </c>
      <c r="Q16" s="40">
        <v>1.1000000000000001</v>
      </c>
      <c r="R16" s="193">
        <v>1104996</v>
      </c>
      <c r="S16" s="166">
        <f t="shared" si="18"/>
        <v>4861.9823999999999</v>
      </c>
      <c r="T16" s="205" t="s">
        <v>330</v>
      </c>
      <c r="U16" s="208" t="s">
        <v>0</v>
      </c>
      <c r="V16" s="207">
        <f>AE16</f>
        <v>107195.91</v>
      </c>
      <c r="W16" s="210"/>
      <c r="X16" s="210"/>
      <c r="Y16" s="205" t="s">
        <v>21</v>
      </c>
      <c r="Z16" s="208" t="s">
        <v>0</v>
      </c>
      <c r="AA16" s="207">
        <f>AJ16</f>
        <v>33220.996500000001</v>
      </c>
      <c r="AB16" s="506">
        <v>2.4400000000000002E-2</v>
      </c>
      <c r="AC16" s="42">
        <v>3</v>
      </c>
      <c r="AD16" s="42">
        <v>1464425</v>
      </c>
      <c r="AE16" s="30">
        <f>AD16*AC16*AB16</f>
        <v>107195.91</v>
      </c>
      <c r="AF16" s="49"/>
      <c r="AG16" s="32">
        <v>1.2200000000000001E-2</v>
      </c>
      <c r="AH16" s="42">
        <v>2.5</v>
      </c>
      <c r="AI16" s="32">
        <v>1089213</v>
      </c>
      <c r="AJ16" s="33">
        <f>AI16*AH16*AG16</f>
        <v>33220.996500000001</v>
      </c>
      <c r="AK16" s="90" t="s">
        <v>30</v>
      </c>
      <c r="AL16" s="91" t="s">
        <v>59</v>
      </c>
      <c r="AM16" s="92">
        <f t="shared" si="19"/>
        <v>11877.85728</v>
      </c>
      <c r="AN16" s="93"/>
      <c r="AO16" s="90" t="s">
        <v>32</v>
      </c>
      <c r="AP16" s="91" t="s">
        <v>59</v>
      </c>
      <c r="AQ16" s="92">
        <f t="shared" si="20"/>
        <v>4310.1023999999998</v>
      </c>
      <c r="AR16" s="210">
        <v>1.2800000000000001E-2</v>
      </c>
      <c r="AS16" s="95">
        <v>1.2</v>
      </c>
      <c r="AT16" s="96">
        <v>773298</v>
      </c>
      <c r="AU16" s="97">
        <f t="shared" si="14"/>
        <v>11877.85728</v>
      </c>
      <c r="AV16" s="210"/>
      <c r="AW16" s="210">
        <v>4.0000000000000001E-3</v>
      </c>
      <c r="AX16" s="95">
        <v>1.2</v>
      </c>
      <c r="AY16" s="96">
        <v>897938</v>
      </c>
      <c r="AZ16" s="97">
        <f t="shared" si="15"/>
        <v>4310.1023999999998</v>
      </c>
      <c r="BA16" s="205" t="s">
        <v>78</v>
      </c>
      <c r="BB16" s="213" t="s">
        <v>0</v>
      </c>
      <c r="BC16" s="224">
        <v>3238</v>
      </c>
      <c r="BD16" s="219"/>
      <c r="BE16" s="205" t="s">
        <v>123</v>
      </c>
      <c r="BF16" s="213" t="s">
        <v>0</v>
      </c>
      <c r="BG16" s="207">
        <v>18070</v>
      </c>
      <c r="BH16" s="224">
        <v>3435</v>
      </c>
      <c r="BJ16" s="207">
        <v>19377</v>
      </c>
    </row>
    <row r="17" spans="1:62" ht="15" customHeight="1" thickBot="1">
      <c r="A17" s="509" t="s">
        <v>30</v>
      </c>
      <c r="B17" s="37">
        <f t="shared" si="21"/>
        <v>15837.60384</v>
      </c>
      <c r="C17" s="509" t="s">
        <v>31</v>
      </c>
      <c r="D17" s="37">
        <f t="shared" si="22"/>
        <v>14847.7536</v>
      </c>
      <c r="E17" s="509" t="s">
        <v>32</v>
      </c>
      <c r="F17" s="207">
        <f t="shared" si="23"/>
        <v>5303.9807999999994</v>
      </c>
      <c r="G17" s="140">
        <v>1.2800000000000001E-2</v>
      </c>
      <c r="H17" s="38">
        <v>1.2</v>
      </c>
      <c r="I17" s="193">
        <v>1031094</v>
      </c>
      <c r="J17" s="39">
        <f t="shared" si="16"/>
        <v>15837.60384</v>
      </c>
      <c r="K17" s="45"/>
      <c r="L17" s="46">
        <v>1.2E-2</v>
      </c>
      <c r="M17" s="38">
        <v>1.2</v>
      </c>
      <c r="N17" s="193">
        <v>1031094</v>
      </c>
      <c r="O17" s="51">
        <f t="shared" si="17"/>
        <v>14847.7536</v>
      </c>
      <c r="P17" s="40">
        <v>4.0000000000000001E-3</v>
      </c>
      <c r="Q17" s="40">
        <v>1.2</v>
      </c>
      <c r="R17" s="193">
        <v>1104996</v>
      </c>
      <c r="S17" s="166">
        <f t="shared" si="18"/>
        <v>5303.9807999999994</v>
      </c>
      <c r="T17" s="136" t="s">
        <v>49</v>
      </c>
      <c r="U17" s="23" t="s">
        <v>7</v>
      </c>
      <c r="V17" s="24" t="s">
        <v>8</v>
      </c>
      <c r="W17" s="210"/>
      <c r="X17" s="210"/>
      <c r="Y17" s="511" t="s">
        <v>26</v>
      </c>
      <c r="Z17" s="531" t="s">
        <v>0</v>
      </c>
      <c r="AA17" s="212">
        <f>AJ17</f>
        <v>47192.515800000001</v>
      </c>
      <c r="AF17" s="31"/>
      <c r="AG17" s="32">
        <v>1.2200000000000001E-2</v>
      </c>
      <c r="AH17" s="42">
        <v>3</v>
      </c>
      <c r="AI17" s="202">
        <v>1289413</v>
      </c>
      <c r="AJ17" s="33">
        <f>AI17*AH17*AG17</f>
        <v>47192.515800000001</v>
      </c>
      <c r="AK17" s="98" t="s">
        <v>33</v>
      </c>
      <c r="AL17" s="91" t="s">
        <v>59</v>
      </c>
      <c r="AM17" s="92">
        <f t="shared" si="19"/>
        <v>12867.678720000002</v>
      </c>
      <c r="AN17" s="99"/>
      <c r="AO17" s="90" t="s">
        <v>35</v>
      </c>
      <c r="AP17" s="91" t="s">
        <v>59</v>
      </c>
      <c r="AQ17" s="92">
        <f t="shared" si="20"/>
        <v>4669.2776000000003</v>
      </c>
      <c r="AR17" s="210">
        <v>1.2800000000000001E-2</v>
      </c>
      <c r="AS17" s="95">
        <v>1.3</v>
      </c>
      <c r="AT17" s="96">
        <v>773298</v>
      </c>
      <c r="AU17" s="97">
        <f t="shared" si="14"/>
        <v>12867.678720000002</v>
      </c>
      <c r="AV17" s="100"/>
      <c r="AW17" s="210">
        <v>4.0000000000000001E-3</v>
      </c>
      <c r="AX17" s="95">
        <v>1.3</v>
      </c>
      <c r="AY17" s="96">
        <v>897938</v>
      </c>
      <c r="AZ17" s="97">
        <f t="shared" si="15"/>
        <v>4669.2776000000003</v>
      </c>
      <c r="BA17" s="205" t="s">
        <v>79</v>
      </c>
      <c r="BB17" s="213" t="s">
        <v>0</v>
      </c>
      <c r="BC17" s="224">
        <v>3238</v>
      </c>
      <c r="BD17" s="211"/>
      <c r="BE17" s="205" t="s">
        <v>79</v>
      </c>
      <c r="BF17" s="213" t="s">
        <v>0</v>
      </c>
      <c r="BG17" s="207">
        <v>18070</v>
      </c>
      <c r="BH17" s="224">
        <v>3435</v>
      </c>
      <c r="BJ17" s="207">
        <v>19377</v>
      </c>
    </row>
    <row r="18" spans="1:62" ht="15" customHeight="1">
      <c r="A18" s="509" t="s">
        <v>33</v>
      </c>
      <c r="B18" s="37">
        <f t="shared" si="21"/>
        <v>17157.404160000002</v>
      </c>
      <c r="C18" s="509" t="s">
        <v>34</v>
      </c>
      <c r="D18" s="37">
        <f t="shared" si="22"/>
        <v>16085.066400000002</v>
      </c>
      <c r="E18" s="509" t="s">
        <v>35</v>
      </c>
      <c r="F18" s="207">
        <f t="shared" si="23"/>
        <v>5745.9792000000007</v>
      </c>
      <c r="G18" s="140">
        <v>1.2800000000000001E-2</v>
      </c>
      <c r="H18" s="38">
        <v>1.3</v>
      </c>
      <c r="I18" s="193">
        <v>1031094</v>
      </c>
      <c r="J18" s="39">
        <f t="shared" si="16"/>
        <v>17157.404160000002</v>
      </c>
      <c r="K18" s="45"/>
      <c r="L18" s="46">
        <v>1.2E-2</v>
      </c>
      <c r="M18" s="38">
        <v>1.3</v>
      </c>
      <c r="N18" s="193">
        <v>1031094</v>
      </c>
      <c r="O18" s="51">
        <f t="shared" si="17"/>
        <v>16085.066400000002</v>
      </c>
      <c r="P18" s="40">
        <v>4.0000000000000001E-3</v>
      </c>
      <c r="Q18" s="40">
        <v>1.3</v>
      </c>
      <c r="R18" s="193">
        <v>1104996</v>
      </c>
      <c r="S18" s="166">
        <f t="shared" si="18"/>
        <v>5745.9792000000007</v>
      </c>
      <c r="T18" s="121" t="s">
        <v>15</v>
      </c>
      <c r="U18" s="208" t="s">
        <v>0</v>
      </c>
      <c r="V18" s="207">
        <f>AE18</f>
        <v>63620.861199999992</v>
      </c>
      <c r="W18" s="210"/>
      <c r="X18" s="210"/>
      <c r="Y18" s="210"/>
      <c r="Z18" s="210"/>
      <c r="AA18" s="532"/>
      <c r="AB18" s="506">
        <v>2.5999999999999999E-2</v>
      </c>
      <c r="AC18" s="42">
        <v>2.2999999999999998</v>
      </c>
      <c r="AD18" s="197">
        <v>1063894</v>
      </c>
      <c r="AE18" s="30">
        <f>AD18*AC18*AB18</f>
        <v>63620.861199999992</v>
      </c>
      <c r="AK18" s="98" t="s">
        <v>37</v>
      </c>
      <c r="AL18" s="91" t="s">
        <v>59</v>
      </c>
      <c r="AM18" s="92">
        <f t="shared" si="19"/>
        <v>13857.50016</v>
      </c>
      <c r="AN18" s="99"/>
      <c r="AO18" s="90" t="s">
        <v>39</v>
      </c>
      <c r="AP18" s="91" t="s">
        <v>59</v>
      </c>
      <c r="AQ18" s="92">
        <f t="shared" si="20"/>
        <v>5028.4528</v>
      </c>
      <c r="AR18" s="210">
        <v>1.2800000000000001E-2</v>
      </c>
      <c r="AS18" s="95">
        <v>1.4</v>
      </c>
      <c r="AT18" s="96">
        <v>773298</v>
      </c>
      <c r="AU18" s="97">
        <f t="shared" si="14"/>
        <v>13857.50016</v>
      </c>
      <c r="AV18" s="100"/>
      <c r="AW18" s="210">
        <v>4.0000000000000001E-3</v>
      </c>
      <c r="AX18" s="95">
        <v>1.4</v>
      </c>
      <c r="AY18" s="96">
        <v>897938</v>
      </c>
      <c r="AZ18" s="97">
        <f t="shared" si="15"/>
        <v>5028.4528</v>
      </c>
      <c r="BA18" s="205" t="s">
        <v>80</v>
      </c>
      <c r="BB18" s="213" t="s">
        <v>0</v>
      </c>
      <c r="BC18" s="224">
        <v>3238</v>
      </c>
      <c r="BD18" s="211"/>
      <c r="BE18" s="205" t="s">
        <v>80</v>
      </c>
      <c r="BF18" s="213" t="s">
        <v>0</v>
      </c>
      <c r="BG18" s="207">
        <v>18070</v>
      </c>
      <c r="BH18" s="224">
        <v>3435</v>
      </c>
      <c r="BJ18" s="207">
        <v>19377</v>
      </c>
    </row>
    <row r="19" spans="1:62" ht="15" customHeight="1">
      <c r="A19" s="509" t="s">
        <v>37</v>
      </c>
      <c r="B19" s="37">
        <f t="shared" si="21"/>
        <v>18477.204479999997</v>
      </c>
      <c r="C19" s="509" t="s">
        <v>38</v>
      </c>
      <c r="D19" s="37">
        <f t="shared" si="22"/>
        <v>17322.379199999999</v>
      </c>
      <c r="E19" s="509" t="s">
        <v>39</v>
      </c>
      <c r="F19" s="207">
        <f t="shared" si="23"/>
        <v>6187.9776000000002</v>
      </c>
      <c r="G19" s="140">
        <v>1.2800000000000001E-2</v>
      </c>
      <c r="H19" s="38">
        <v>1.4</v>
      </c>
      <c r="I19" s="193">
        <v>1031094</v>
      </c>
      <c r="J19" s="39">
        <f t="shared" si="16"/>
        <v>18477.204479999997</v>
      </c>
      <c r="K19" s="45"/>
      <c r="L19" s="46">
        <v>1.2E-2</v>
      </c>
      <c r="M19" s="38">
        <v>1.4</v>
      </c>
      <c r="N19" s="193">
        <v>1031094</v>
      </c>
      <c r="O19" s="51">
        <f t="shared" si="17"/>
        <v>17322.379199999999</v>
      </c>
      <c r="P19" s="40">
        <v>4.0000000000000001E-3</v>
      </c>
      <c r="Q19" s="40">
        <v>1.4</v>
      </c>
      <c r="R19" s="193">
        <v>1104996</v>
      </c>
      <c r="S19" s="166">
        <f t="shared" si="18"/>
        <v>6187.9776000000002</v>
      </c>
      <c r="T19" s="121" t="s">
        <v>20</v>
      </c>
      <c r="U19" s="208" t="s">
        <v>0</v>
      </c>
      <c r="V19" s="207">
        <f>AE19</f>
        <v>69153.11</v>
      </c>
      <c r="W19" s="210"/>
      <c r="X19" s="210"/>
      <c r="Y19" s="210"/>
      <c r="Z19" s="210"/>
      <c r="AA19" s="532"/>
      <c r="AB19" s="506">
        <v>2.5999999999999999E-2</v>
      </c>
      <c r="AC19" s="42">
        <v>2.5</v>
      </c>
      <c r="AD19" s="197">
        <v>1063894</v>
      </c>
      <c r="AE19" s="48">
        <f>AD19*AC19*AB19</f>
        <v>69153.11</v>
      </c>
      <c r="AK19" s="98" t="s">
        <v>40</v>
      </c>
      <c r="AL19" s="91" t="s">
        <v>59</v>
      </c>
      <c r="AM19" s="92">
        <f t="shared" si="19"/>
        <v>14847.321600000001</v>
      </c>
      <c r="AN19" s="99"/>
      <c r="AO19" s="90" t="s">
        <v>42</v>
      </c>
      <c r="AP19" s="91" t="s">
        <v>59</v>
      </c>
      <c r="AQ19" s="92">
        <f t="shared" si="20"/>
        <v>5387.6279999999997</v>
      </c>
      <c r="AR19" s="210">
        <v>1.2800000000000001E-2</v>
      </c>
      <c r="AS19" s="95">
        <v>1.5</v>
      </c>
      <c r="AT19" s="96">
        <v>773298</v>
      </c>
      <c r="AU19" s="97">
        <f t="shared" si="14"/>
        <v>14847.321600000001</v>
      </c>
      <c r="AV19" s="100"/>
      <c r="AW19" s="210">
        <v>4.0000000000000001E-3</v>
      </c>
      <c r="AX19" s="95">
        <v>1.5</v>
      </c>
      <c r="AY19" s="96">
        <v>897938</v>
      </c>
      <c r="AZ19" s="97">
        <f t="shared" si="15"/>
        <v>5387.6279999999997</v>
      </c>
      <c r="BA19" s="205" t="s">
        <v>82</v>
      </c>
      <c r="BB19" s="213" t="s">
        <v>0</v>
      </c>
      <c r="BC19" s="224">
        <v>3606</v>
      </c>
      <c r="BD19" s="209"/>
      <c r="BE19" s="205" t="s">
        <v>82</v>
      </c>
      <c r="BF19" s="213" t="s">
        <v>0</v>
      </c>
      <c r="BG19" s="207">
        <v>19451</v>
      </c>
      <c r="BH19" s="224">
        <v>3812</v>
      </c>
      <c r="BJ19" s="207">
        <v>20560</v>
      </c>
    </row>
    <row r="20" spans="1:62" ht="15" customHeight="1" thickBot="1">
      <c r="A20" s="509" t="s">
        <v>40</v>
      </c>
      <c r="B20" s="37">
        <f t="shared" si="21"/>
        <v>19797.004800000002</v>
      </c>
      <c r="C20" s="509" t="s">
        <v>41</v>
      </c>
      <c r="D20" s="37">
        <f t="shared" si="22"/>
        <v>18559.692000000003</v>
      </c>
      <c r="E20" s="509" t="s">
        <v>42</v>
      </c>
      <c r="F20" s="207">
        <f t="shared" si="23"/>
        <v>6629.9760000000006</v>
      </c>
      <c r="G20" s="140">
        <v>1.2800000000000001E-2</v>
      </c>
      <c r="H20" s="38">
        <v>1.5</v>
      </c>
      <c r="I20" s="193">
        <v>1031094</v>
      </c>
      <c r="J20" s="39">
        <f t="shared" si="16"/>
        <v>19797.004800000002</v>
      </c>
      <c r="K20" s="45"/>
      <c r="L20" s="46">
        <v>1.2E-2</v>
      </c>
      <c r="M20" s="38">
        <v>1.5</v>
      </c>
      <c r="N20" s="193">
        <v>1031094</v>
      </c>
      <c r="O20" s="51">
        <f t="shared" si="17"/>
        <v>18559.692000000003</v>
      </c>
      <c r="P20" s="40">
        <v>4.0000000000000001E-3</v>
      </c>
      <c r="Q20" s="40">
        <v>1.5</v>
      </c>
      <c r="R20" s="193">
        <v>1104996</v>
      </c>
      <c r="S20" s="166">
        <f t="shared" si="18"/>
        <v>6629.9760000000006</v>
      </c>
      <c r="T20" s="121" t="s">
        <v>25</v>
      </c>
      <c r="U20" s="208" t="s">
        <v>0</v>
      </c>
      <c r="V20" s="207">
        <f>AE20</f>
        <v>110420.62199999999</v>
      </c>
      <c r="W20" s="210"/>
      <c r="X20" s="210"/>
      <c r="Y20" s="210"/>
      <c r="Z20" s="210"/>
      <c r="AA20" s="532"/>
      <c r="AB20" s="506">
        <v>2.5999999999999999E-2</v>
      </c>
      <c r="AC20" s="42">
        <v>3</v>
      </c>
      <c r="AD20" s="29">
        <v>1415649</v>
      </c>
      <c r="AE20" s="30">
        <f>AD20*AC20*AB20</f>
        <v>110420.62199999999</v>
      </c>
      <c r="AK20" s="98" t="s">
        <v>43</v>
      </c>
      <c r="AL20" s="91" t="s">
        <v>59</v>
      </c>
      <c r="AM20" s="92">
        <f t="shared" si="19"/>
        <v>15837.143040000001</v>
      </c>
      <c r="AN20" s="99"/>
      <c r="AO20" s="90" t="s">
        <v>45</v>
      </c>
      <c r="AP20" s="91" t="s">
        <v>59</v>
      </c>
      <c r="AQ20" s="92">
        <f t="shared" si="20"/>
        <v>5746.8032000000003</v>
      </c>
      <c r="AR20" s="210">
        <v>1.2800000000000001E-2</v>
      </c>
      <c r="AS20" s="95">
        <v>1.6</v>
      </c>
      <c r="AT20" s="96">
        <v>773298</v>
      </c>
      <c r="AU20" s="97">
        <f t="shared" si="14"/>
        <v>15837.143040000001</v>
      </c>
      <c r="AV20" s="100"/>
      <c r="AW20" s="210">
        <v>4.0000000000000001E-3</v>
      </c>
      <c r="AX20" s="95">
        <v>1.6</v>
      </c>
      <c r="AY20" s="96">
        <v>897938</v>
      </c>
      <c r="AZ20" s="97">
        <f t="shared" si="15"/>
        <v>5746.8032000000003</v>
      </c>
      <c r="BA20" s="205" t="s">
        <v>83</v>
      </c>
      <c r="BB20" s="213" t="s">
        <v>0</v>
      </c>
      <c r="BC20" s="224">
        <v>3606</v>
      </c>
      <c r="BD20" s="210"/>
      <c r="BE20" s="205" t="s">
        <v>125</v>
      </c>
      <c r="BF20" s="213" t="s">
        <v>0</v>
      </c>
      <c r="BG20" s="207">
        <v>19451</v>
      </c>
      <c r="BH20" s="224">
        <v>3812</v>
      </c>
      <c r="BJ20" s="207">
        <v>20560</v>
      </c>
    </row>
    <row r="21" spans="1:62" ht="15" customHeight="1" thickBot="1">
      <c r="A21" s="509" t="s">
        <v>43</v>
      </c>
      <c r="B21" s="37">
        <f t="shared" si="21"/>
        <v>21116.805120000001</v>
      </c>
      <c r="C21" s="509" t="s">
        <v>44</v>
      </c>
      <c r="D21" s="37">
        <f t="shared" si="22"/>
        <v>19797.004800000002</v>
      </c>
      <c r="E21" s="509" t="s">
        <v>45</v>
      </c>
      <c r="F21" s="207">
        <f t="shared" si="23"/>
        <v>7071.9744000000001</v>
      </c>
      <c r="G21" s="140">
        <v>1.2800000000000001E-2</v>
      </c>
      <c r="H21" s="42">
        <v>1.6</v>
      </c>
      <c r="I21" s="193">
        <v>1031094</v>
      </c>
      <c r="J21" s="39">
        <f t="shared" si="16"/>
        <v>21116.805120000001</v>
      </c>
      <c r="K21" s="47"/>
      <c r="L21" s="46">
        <v>1.2E-2</v>
      </c>
      <c r="M21" s="38">
        <v>1.6</v>
      </c>
      <c r="N21" s="193">
        <v>1031094</v>
      </c>
      <c r="O21" s="47">
        <f t="shared" si="17"/>
        <v>19797.004800000002</v>
      </c>
      <c r="P21" s="40">
        <v>4.0000000000000001E-3</v>
      </c>
      <c r="Q21" s="40">
        <v>1.6</v>
      </c>
      <c r="R21" s="193">
        <v>1104996</v>
      </c>
      <c r="S21" s="166">
        <f t="shared" si="18"/>
        <v>7071.9744000000001</v>
      </c>
      <c r="T21" s="533" t="s">
        <v>330</v>
      </c>
      <c r="U21" s="531" t="s">
        <v>0</v>
      </c>
      <c r="V21" s="212">
        <f>AE21</f>
        <v>103625.5068</v>
      </c>
      <c r="W21" s="289"/>
      <c r="X21" s="289"/>
      <c r="Y21" s="289"/>
      <c r="Z21" s="289"/>
      <c r="AA21" s="290"/>
      <c r="AB21" s="506">
        <v>2.4400000000000002E-2</v>
      </c>
      <c r="AC21" s="42">
        <v>3</v>
      </c>
      <c r="AD21" s="29">
        <v>1415649</v>
      </c>
      <c r="AE21" s="30">
        <f>AD21*AC21*AB9</f>
        <v>103625.5068</v>
      </c>
      <c r="AF21" s="31"/>
      <c r="AG21" s="32"/>
      <c r="AH21" s="42"/>
      <c r="AI21" s="32"/>
      <c r="AJ21" s="33"/>
      <c r="AK21" s="109" t="s">
        <v>109</v>
      </c>
      <c r="AL21" s="87"/>
      <c r="AM21" s="88"/>
      <c r="AN21" s="105"/>
      <c r="AO21" s="109" t="s">
        <v>110</v>
      </c>
      <c r="AP21" s="87"/>
      <c r="AQ21" s="88" t="s">
        <v>53</v>
      </c>
      <c r="AR21" s="100"/>
      <c r="AS21" s="106"/>
      <c r="AT21" s="107"/>
      <c r="AU21" s="100"/>
      <c r="AV21" s="100"/>
      <c r="AW21" s="100"/>
      <c r="AX21" s="108"/>
      <c r="AY21" s="107"/>
      <c r="AZ21" s="108"/>
      <c r="BA21" s="205" t="s">
        <v>84</v>
      </c>
      <c r="BB21" s="213" t="s">
        <v>0</v>
      </c>
      <c r="BC21" s="224">
        <v>3606</v>
      </c>
      <c r="BD21" s="210"/>
      <c r="BE21" s="205" t="s">
        <v>84</v>
      </c>
      <c r="BF21" s="213" t="s">
        <v>0</v>
      </c>
      <c r="BG21" s="207">
        <v>19451</v>
      </c>
      <c r="BH21" s="224">
        <v>3812</v>
      </c>
      <c r="BJ21" s="207">
        <v>20560</v>
      </c>
    </row>
    <row r="22" spans="1:62" ht="15" customHeight="1" thickBot="1">
      <c r="A22" s="136" t="s">
        <v>50</v>
      </c>
      <c r="B22" s="137"/>
      <c r="C22" s="534" t="s">
        <v>50</v>
      </c>
      <c r="D22" s="535"/>
      <c r="E22" s="136" t="s">
        <v>50</v>
      </c>
      <c r="F22" s="137"/>
      <c r="G22" s="153" t="s">
        <v>51</v>
      </c>
      <c r="H22" s="153"/>
      <c r="I22" s="153"/>
      <c r="J22" s="135"/>
      <c r="K22" s="45"/>
      <c r="L22" s="152" t="s">
        <v>51</v>
      </c>
      <c r="M22" s="153"/>
      <c r="N22" s="153"/>
      <c r="O22" s="161"/>
      <c r="P22" s="152" t="s">
        <v>51</v>
      </c>
      <c r="Q22" s="153"/>
      <c r="R22" s="153"/>
      <c r="S22" s="167"/>
      <c r="T22" s="563" t="s">
        <v>141</v>
      </c>
      <c r="U22" s="564"/>
      <c r="V22" s="564"/>
      <c r="W22" s="564"/>
      <c r="X22" s="564"/>
      <c r="Y22" s="564"/>
      <c r="Z22" s="564"/>
      <c r="AA22" s="565"/>
      <c r="AK22" s="104" t="s">
        <v>62</v>
      </c>
      <c r="AL22" s="187"/>
      <c r="AM22" s="188" t="s">
        <v>57</v>
      </c>
      <c r="AN22" s="89"/>
      <c r="AO22" s="104" t="s">
        <v>62</v>
      </c>
      <c r="AP22" s="187"/>
      <c r="AQ22" s="188" t="s">
        <v>57</v>
      </c>
      <c r="AS22" s="76"/>
      <c r="AU22" s="116"/>
      <c r="AV22" s="116"/>
      <c r="AW22" s="116"/>
      <c r="AX22" s="116"/>
      <c r="AY22" s="116"/>
      <c r="AZ22" s="186"/>
      <c r="BA22" s="205" t="s">
        <v>85</v>
      </c>
      <c r="BB22" s="213" t="s">
        <v>0</v>
      </c>
      <c r="BC22" s="224">
        <v>3606</v>
      </c>
      <c r="BD22" s="210"/>
      <c r="BE22" s="205" t="s">
        <v>85</v>
      </c>
      <c r="BF22" s="213" t="s">
        <v>0</v>
      </c>
      <c r="BG22" s="207">
        <v>19451</v>
      </c>
      <c r="BH22" s="224">
        <v>3812</v>
      </c>
      <c r="BJ22" s="207">
        <v>20560</v>
      </c>
    </row>
    <row r="23" spans="1:62" ht="15" customHeight="1">
      <c r="A23" s="509" t="s">
        <v>22</v>
      </c>
      <c r="B23" s="37">
        <f>J24</f>
        <v>12464.576000000001</v>
      </c>
      <c r="C23" s="509" t="s">
        <v>23</v>
      </c>
      <c r="D23" s="37">
        <f>O24</f>
        <v>11685.54</v>
      </c>
      <c r="E23" s="509" t="s">
        <v>24</v>
      </c>
      <c r="F23" s="207">
        <f>S24</f>
        <v>4207.3919999999998</v>
      </c>
      <c r="G23" s="153"/>
      <c r="H23" s="153"/>
      <c r="I23" s="153"/>
      <c r="J23" s="135"/>
      <c r="K23" s="45"/>
      <c r="L23" s="152"/>
      <c r="M23" s="153"/>
      <c r="N23" s="153"/>
      <c r="O23" s="161"/>
      <c r="P23" s="152"/>
      <c r="Q23" s="153"/>
      <c r="R23" s="153"/>
      <c r="S23" s="167"/>
      <c r="T23" s="557" t="s">
        <v>334</v>
      </c>
      <c r="U23" s="558"/>
      <c r="V23" s="558"/>
      <c r="W23" s="558"/>
      <c r="X23" s="558"/>
      <c r="Y23" s="558"/>
      <c r="Z23" s="558"/>
      <c r="AA23" s="559"/>
      <c r="AK23" s="98" t="s">
        <v>331</v>
      </c>
      <c r="AL23" s="91" t="s">
        <v>59</v>
      </c>
      <c r="AM23" s="92">
        <f>AU23</f>
        <v>102597.73000000001</v>
      </c>
      <c r="AN23" s="89"/>
      <c r="AO23" s="98" t="s">
        <v>118</v>
      </c>
      <c r="AP23" s="91" t="s">
        <v>59</v>
      </c>
      <c r="AQ23" s="92">
        <f>AZ23</f>
        <v>50125.731299999999</v>
      </c>
      <c r="AR23" s="204">
        <v>2.4400000000000002E-2</v>
      </c>
      <c r="AS23" s="76">
        <v>5</v>
      </c>
      <c r="AT23" s="96">
        <v>840965</v>
      </c>
      <c r="AU23" s="97">
        <f>AT23*AS23*AR23</f>
        <v>102597.73000000001</v>
      </c>
      <c r="AV23" s="116"/>
      <c r="AW23" s="204">
        <v>1.098E-2</v>
      </c>
      <c r="AX23" s="204">
        <v>5</v>
      </c>
      <c r="AY23" s="204">
        <v>913037</v>
      </c>
      <c r="AZ23" s="97">
        <f>AY23*AX23*AW23</f>
        <v>50125.731299999999</v>
      </c>
      <c r="BA23" s="205" t="s">
        <v>86</v>
      </c>
      <c r="BB23" s="213" t="s">
        <v>0</v>
      </c>
      <c r="BC23" s="224">
        <v>3606</v>
      </c>
      <c r="BD23" s="220"/>
      <c r="BE23" s="205" t="s">
        <v>86</v>
      </c>
      <c r="BF23" s="213" t="s">
        <v>0</v>
      </c>
      <c r="BG23" s="207">
        <v>19451</v>
      </c>
      <c r="BH23" s="224"/>
      <c r="BJ23" s="207"/>
    </row>
    <row r="24" spans="1:62" ht="15" customHeight="1" thickBot="1">
      <c r="A24" s="509" t="s">
        <v>27</v>
      </c>
      <c r="B24" s="37">
        <f>J25</f>
        <v>13711.033600000002</v>
      </c>
      <c r="C24" s="509" t="s">
        <v>28</v>
      </c>
      <c r="D24" s="37">
        <f>O25</f>
        <v>12854.094000000001</v>
      </c>
      <c r="E24" s="509" t="s">
        <v>29</v>
      </c>
      <c r="F24" s="207">
        <f>S25</f>
        <v>4628.1312000000007</v>
      </c>
      <c r="G24" s="140">
        <v>1.2800000000000001E-2</v>
      </c>
      <c r="H24" s="38">
        <v>1</v>
      </c>
      <c r="I24" s="194">
        <v>973795</v>
      </c>
      <c r="J24" s="39">
        <f t="shared" ref="J24:J31" si="24">G24*H24*I24</f>
        <v>12464.576000000001</v>
      </c>
      <c r="K24" s="45"/>
      <c r="L24" s="46">
        <v>1.2E-2</v>
      </c>
      <c r="M24" s="38">
        <v>1</v>
      </c>
      <c r="N24" s="194">
        <v>973795</v>
      </c>
      <c r="O24" s="51">
        <f t="shared" ref="O24:O31" si="25">L24*M24*N24</f>
        <v>11685.54</v>
      </c>
      <c r="P24" s="40">
        <v>4.0000000000000001E-3</v>
      </c>
      <c r="Q24" s="40">
        <v>1</v>
      </c>
      <c r="R24" s="196">
        <v>1051848</v>
      </c>
      <c r="S24" s="166">
        <f t="shared" ref="S24:S30" si="26">P24*Q24*R24</f>
        <v>4207.3919999999998</v>
      </c>
      <c r="T24" s="560" t="s">
        <v>333</v>
      </c>
      <c r="U24" s="561"/>
      <c r="V24" s="561"/>
      <c r="W24" s="561"/>
      <c r="X24" s="561"/>
      <c r="Y24" s="561"/>
      <c r="Z24" s="561"/>
      <c r="AA24" s="562"/>
      <c r="AB24" s="506"/>
      <c r="AC24" s="42"/>
      <c r="AD24" s="29"/>
      <c r="AE24" s="30"/>
      <c r="AF24" s="31"/>
      <c r="AG24" s="32"/>
      <c r="AH24" s="42"/>
      <c r="AI24" s="202"/>
      <c r="AJ24" s="33"/>
      <c r="AK24" s="98" t="s">
        <v>63</v>
      </c>
      <c r="AL24" s="91" t="s">
        <v>59</v>
      </c>
      <c r="AM24" s="92">
        <f>AU24</f>
        <v>109325.45</v>
      </c>
      <c r="AN24" s="93"/>
      <c r="AO24" s="98" t="s">
        <v>64</v>
      </c>
      <c r="AP24" s="91" t="s">
        <v>59</v>
      </c>
      <c r="AQ24" s="92">
        <f>AZ24</f>
        <v>55695.257000000005</v>
      </c>
      <c r="AR24" s="100">
        <v>2.5999999999999999E-2</v>
      </c>
      <c r="AS24" s="111">
        <v>5</v>
      </c>
      <c r="AT24" s="96">
        <v>840965</v>
      </c>
      <c r="AU24" s="97">
        <f>AT24*AS24*AR24</f>
        <v>109325.45</v>
      </c>
      <c r="AV24" s="100"/>
      <c r="AW24" s="100">
        <v>1.2200000000000001E-2</v>
      </c>
      <c r="AX24" s="112">
        <v>5</v>
      </c>
      <c r="AY24" s="204">
        <v>913037</v>
      </c>
      <c r="AZ24" s="97">
        <f>AY24*AX24*AW24</f>
        <v>55695.257000000005</v>
      </c>
      <c r="BA24" s="205" t="s">
        <v>81</v>
      </c>
      <c r="BB24" s="213" t="s">
        <v>0</v>
      </c>
      <c r="BC24" s="224">
        <v>3606</v>
      </c>
      <c r="BD24" s="211"/>
      <c r="BE24" s="205" t="s">
        <v>81</v>
      </c>
      <c r="BF24" s="213" t="s">
        <v>0</v>
      </c>
      <c r="BG24" s="207">
        <v>19451</v>
      </c>
      <c r="BH24" s="224">
        <v>3812</v>
      </c>
      <c r="BJ24" s="207">
        <v>20560</v>
      </c>
    </row>
    <row r="25" spans="1:62" ht="15" customHeight="1" thickBot="1">
      <c r="A25" s="509" t="s">
        <v>30</v>
      </c>
      <c r="B25" s="37">
        <f>J27</f>
        <v>14957.4912</v>
      </c>
      <c r="C25" s="509" t="s">
        <v>31</v>
      </c>
      <c r="D25" s="37">
        <f>O27</f>
        <v>14022.647999999999</v>
      </c>
      <c r="E25" s="509" t="s">
        <v>32</v>
      </c>
      <c r="F25" s="207">
        <f>S27</f>
        <v>5048.8703999999998</v>
      </c>
      <c r="G25" s="140">
        <v>1.2800000000000001E-2</v>
      </c>
      <c r="H25" s="38">
        <v>1.1000000000000001</v>
      </c>
      <c r="I25" s="194">
        <v>973795</v>
      </c>
      <c r="J25" s="39">
        <f t="shared" si="24"/>
        <v>13711.033600000002</v>
      </c>
      <c r="K25" s="45"/>
      <c r="L25" s="46">
        <v>1.2E-2</v>
      </c>
      <c r="M25" s="38">
        <v>1.1000000000000001</v>
      </c>
      <c r="N25" s="194">
        <v>973795</v>
      </c>
      <c r="O25" s="51">
        <f t="shared" si="25"/>
        <v>12854.094000000001</v>
      </c>
      <c r="P25" s="40">
        <v>4.0000000000000001E-3</v>
      </c>
      <c r="Q25" s="40">
        <v>1.1000000000000001</v>
      </c>
      <c r="R25" s="196">
        <v>1051848</v>
      </c>
      <c r="S25" s="166">
        <f t="shared" si="26"/>
        <v>4628.1312000000007</v>
      </c>
      <c r="T25" s="563" t="s">
        <v>142</v>
      </c>
      <c r="U25" s="564"/>
      <c r="V25" s="564"/>
      <c r="W25" s="564"/>
      <c r="X25" s="564"/>
      <c r="Y25" s="564"/>
      <c r="Z25" s="564"/>
      <c r="AA25" s="565"/>
      <c r="AB25" s="506"/>
      <c r="AC25" s="42"/>
      <c r="AD25" s="29"/>
      <c r="AE25" s="30"/>
      <c r="AF25" s="31"/>
      <c r="AG25" s="32"/>
      <c r="AH25" s="42"/>
      <c r="AI25" s="202"/>
      <c r="AJ25" s="33"/>
      <c r="AK25" s="109" t="s">
        <v>65</v>
      </c>
      <c r="AL25" s="87"/>
      <c r="AM25" s="88" t="s">
        <v>57</v>
      </c>
      <c r="AN25" s="89"/>
      <c r="AO25" s="536" t="s">
        <v>65</v>
      </c>
      <c r="AP25" s="537"/>
      <c r="AQ25" s="538" t="s">
        <v>57</v>
      </c>
      <c r="AR25" s="100"/>
      <c r="AS25" s="111"/>
      <c r="AT25" s="96"/>
      <c r="AU25" s="97"/>
      <c r="AV25" s="100"/>
      <c r="AW25" s="100"/>
      <c r="AX25" s="112"/>
      <c r="AY25" s="96"/>
      <c r="AZ25" s="97"/>
      <c r="BA25" s="205" t="s">
        <v>126</v>
      </c>
      <c r="BB25" s="213" t="s">
        <v>0</v>
      </c>
      <c r="BC25" s="224">
        <v>3974</v>
      </c>
      <c r="BD25" s="215"/>
      <c r="BE25" s="205" t="s">
        <v>126</v>
      </c>
      <c r="BF25" s="213" t="s">
        <v>0</v>
      </c>
      <c r="BG25" s="207">
        <v>21752</v>
      </c>
      <c r="BH25" s="224">
        <v>3812</v>
      </c>
      <c r="BJ25" s="207">
        <v>20560</v>
      </c>
    </row>
    <row r="26" spans="1:62" ht="15" customHeight="1">
      <c r="A26" s="509" t="s">
        <v>33</v>
      </c>
      <c r="B26" s="37">
        <f>J28</f>
        <v>16203.948800000002</v>
      </c>
      <c r="C26" s="509" t="s">
        <v>34</v>
      </c>
      <c r="D26" s="37">
        <f>O28</f>
        <v>15191.202000000001</v>
      </c>
      <c r="E26" s="509" t="s">
        <v>35</v>
      </c>
      <c r="F26" s="207">
        <f>S28</f>
        <v>5469.6096000000007</v>
      </c>
      <c r="G26" s="140"/>
      <c r="H26" s="38"/>
      <c r="I26" s="194"/>
      <c r="J26" s="39"/>
      <c r="K26" s="45"/>
      <c r="L26" s="46"/>
      <c r="M26" s="38"/>
      <c r="N26" s="194"/>
      <c r="O26" s="51"/>
      <c r="P26" s="40"/>
      <c r="Q26" s="40"/>
      <c r="R26" s="196"/>
      <c r="S26" s="166"/>
      <c r="T26" s="557" t="s">
        <v>137</v>
      </c>
      <c r="U26" s="558"/>
      <c r="V26" s="558"/>
      <c r="W26" s="558"/>
      <c r="X26" s="558"/>
      <c r="Y26" s="558"/>
      <c r="Z26" s="558"/>
      <c r="AA26" s="559"/>
      <c r="AB26" s="539"/>
      <c r="AC26" s="209"/>
      <c r="AD26" s="8"/>
      <c r="AE26" s="540"/>
      <c r="AF26" s="211"/>
      <c r="AG26" s="541"/>
      <c r="AH26" s="209"/>
      <c r="AI26" s="542"/>
      <c r="AJ26" s="543"/>
      <c r="AK26" s="98" t="s">
        <v>331</v>
      </c>
      <c r="AL26" s="91" t="s">
        <v>59</v>
      </c>
      <c r="AM26" s="92">
        <f>AU26</f>
        <v>94342.356</v>
      </c>
      <c r="AN26" s="89"/>
      <c r="AO26" s="110" t="s">
        <v>118</v>
      </c>
      <c r="AP26" s="319" t="s">
        <v>59</v>
      </c>
      <c r="AQ26" s="320">
        <f>AZ26</f>
        <v>49296.796200000004</v>
      </c>
      <c r="AR26" s="204">
        <v>2.4400000000000002E-2</v>
      </c>
      <c r="AS26" s="76">
        <v>5</v>
      </c>
      <c r="AT26" s="96">
        <v>773298</v>
      </c>
      <c r="AU26" s="97">
        <f>AT26*AS26*AR26</f>
        <v>94342.356</v>
      </c>
      <c r="AV26" s="100"/>
      <c r="AW26" s="204">
        <v>1.098E-2</v>
      </c>
      <c r="AX26" s="204">
        <v>5</v>
      </c>
      <c r="AY26" s="204">
        <v>897938</v>
      </c>
      <c r="AZ26" s="97">
        <f>AY26*AX26*AW26</f>
        <v>49296.796200000004</v>
      </c>
      <c r="BA26" s="205" t="s">
        <v>87</v>
      </c>
      <c r="BB26" s="213" t="s">
        <v>0</v>
      </c>
      <c r="BC26" s="224">
        <v>3974</v>
      </c>
      <c r="BD26" s="217"/>
      <c r="BE26" s="205" t="s">
        <v>87</v>
      </c>
      <c r="BF26" s="213" t="s">
        <v>0</v>
      </c>
      <c r="BG26" s="207">
        <v>21752</v>
      </c>
      <c r="BH26" s="224"/>
      <c r="BJ26" s="207"/>
    </row>
    <row r="27" spans="1:62" ht="15" customHeight="1" thickBot="1">
      <c r="A27" s="509" t="s">
        <v>37</v>
      </c>
      <c r="B27" s="37">
        <f>J29</f>
        <v>17450.4064</v>
      </c>
      <c r="C27" s="509" t="s">
        <v>38</v>
      </c>
      <c r="D27" s="37">
        <f>O29</f>
        <v>16359.755999999999</v>
      </c>
      <c r="E27" s="509" t="s">
        <v>39</v>
      </c>
      <c r="F27" s="207">
        <f>S29</f>
        <v>5890.3487999999998</v>
      </c>
      <c r="G27" s="140">
        <v>1.2800000000000001E-2</v>
      </c>
      <c r="H27" s="38">
        <v>1.2</v>
      </c>
      <c r="I27" s="194">
        <v>973795</v>
      </c>
      <c r="J27" s="39">
        <f t="shared" si="24"/>
        <v>14957.4912</v>
      </c>
      <c r="K27" s="45"/>
      <c r="L27" s="46">
        <v>1.2E-2</v>
      </c>
      <c r="M27" s="38">
        <v>1.2</v>
      </c>
      <c r="N27" s="194">
        <v>973795</v>
      </c>
      <c r="O27" s="51">
        <f t="shared" si="25"/>
        <v>14022.647999999999</v>
      </c>
      <c r="P27" s="40">
        <v>4.0000000000000001E-3</v>
      </c>
      <c r="Q27" s="40">
        <v>1.2</v>
      </c>
      <c r="R27" s="196">
        <v>1051848</v>
      </c>
      <c r="S27" s="166">
        <f t="shared" si="26"/>
        <v>5048.8703999999998</v>
      </c>
      <c r="T27" s="560" t="s">
        <v>107</v>
      </c>
      <c r="U27" s="561"/>
      <c r="V27" s="561"/>
      <c r="W27" s="561"/>
      <c r="X27" s="561"/>
      <c r="Y27" s="561"/>
      <c r="Z27" s="561"/>
      <c r="AA27" s="562"/>
      <c r="AK27" s="101" t="s">
        <v>63</v>
      </c>
      <c r="AL27" s="102" t="s">
        <v>59</v>
      </c>
      <c r="AM27" s="92">
        <f>AU27</f>
        <v>100528.73999999999</v>
      </c>
      <c r="AN27" s="93"/>
      <c r="AO27" s="101" t="s">
        <v>64</v>
      </c>
      <c r="AP27" s="330" t="s">
        <v>59</v>
      </c>
      <c r="AQ27" s="338">
        <f>AZ27</f>
        <v>54774.218000000001</v>
      </c>
      <c r="AR27" s="100">
        <v>2.5999999999999999E-2</v>
      </c>
      <c r="AS27" s="111">
        <v>5</v>
      </c>
      <c r="AT27" s="96">
        <v>773298</v>
      </c>
      <c r="AU27" s="97">
        <f>AT27*AS27*AR27</f>
        <v>100528.73999999999</v>
      </c>
      <c r="AV27" s="100"/>
      <c r="AW27" s="100">
        <v>1.2200000000000001E-2</v>
      </c>
      <c r="AX27" s="112">
        <v>5</v>
      </c>
      <c r="AY27" s="204">
        <v>897938</v>
      </c>
      <c r="AZ27" s="97">
        <f>AY27*AX27*AW27</f>
        <v>54774.218000000001</v>
      </c>
      <c r="BA27" s="205" t="s">
        <v>88</v>
      </c>
      <c r="BB27" s="213" t="s">
        <v>0</v>
      </c>
      <c r="BC27" s="224">
        <v>4204</v>
      </c>
      <c r="BD27" s="206"/>
      <c r="BE27" s="205" t="s">
        <v>127</v>
      </c>
      <c r="BF27" s="213" t="s">
        <v>0</v>
      </c>
      <c r="BG27" s="207">
        <v>20371</v>
      </c>
      <c r="BH27" s="207">
        <v>4189</v>
      </c>
      <c r="BJ27" s="207">
        <v>22907</v>
      </c>
    </row>
    <row r="28" spans="1:62" ht="15" customHeight="1">
      <c r="A28" s="509" t="s">
        <v>40</v>
      </c>
      <c r="B28" s="37">
        <f>J30</f>
        <v>18696.864000000001</v>
      </c>
      <c r="C28" s="509" t="s">
        <v>41</v>
      </c>
      <c r="D28" s="37">
        <f>O30</f>
        <v>17528.310000000001</v>
      </c>
      <c r="E28" s="509" t="s">
        <v>42</v>
      </c>
      <c r="F28" s="207">
        <f>S30</f>
        <v>6311.0879999999997</v>
      </c>
      <c r="G28" s="140">
        <v>1.2800000000000001E-2</v>
      </c>
      <c r="H28" s="38">
        <v>1.3</v>
      </c>
      <c r="I28" s="194">
        <v>973795</v>
      </c>
      <c r="J28" s="39">
        <f t="shared" si="24"/>
        <v>16203.948800000002</v>
      </c>
      <c r="K28" s="45"/>
      <c r="L28" s="46">
        <v>1.2E-2</v>
      </c>
      <c r="M28" s="38">
        <v>1.3</v>
      </c>
      <c r="N28" s="194">
        <v>973795</v>
      </c>
      <c r="O28" s="51">
        <f t="shared" si="25"/>
        <v>15191.202000000001</v>
      </c>
      <c r="P28" s="40">
        <v>4.0000000000000001E-3</v>
      </c>
      <c r="Q28" s="40">
        <v>1.3</v>
      </c>
      <c r="R28" s="196">
        <v>1051848</v>
      </c>
      <c r="S28" s="166">
        <f t="shared" si="26"/>
        <v>5469.6096000000007</v>
      </c>
      <c r="T28" s="563" t="s">
        <v>115</v>
      </c>
      <c r="U28" s="564"/>
      <c r="V28" s="564"/>
      <c r="W28" s="564"/>
      <c r="X28" s="564"/>
      <c r="Y28" s="564"/>
      <c r="Z28" s="564"/>
      <c r="AA28" s="565"/>
      <c r="AK28" s="563" t="s">
        <v>141</v>
      </c>
      <c r="AL28" s="564"/>
      <c r="AM28" s="564"/>
      <c r="AN28" s="564"/>
      <c r="AO28" s="564"/>
      <c r="AP28" s="564"/>
      <c r="AQ28" s="565"/>
      <c r="BA28" s="221" t="s">
        <v>92</v>
      </c>
      <c r="BB28" s="222" t="s">
        <v>0</v>
      </c>
      <c r="BC28" s="224">
        <v>4204</v>
      </c>
      <c r="BD28" s="508"/>
      <c r="BE28" s="205" t="s">
        <v>92</v>
      </c>
      <c r="BF28" s="213" t="s">
        <v>0</v>
      </c>
      <c r="BG28" s="207">
        <v>22671</v>
      </c>
      <c r="BH28" s="207">
        <v>4189</v>
      </c>
      <c r="BJ28" s="207">
        <v>22907</v>
      </c>
    </row>
    <row r="29" spans="1:62" ht="15" customHeight="1" thickBot="1">
      <c r="A29" s="509" t="s">
        <v>43</v>
      </c>
      <c r="B29" s="37">
        <f>J31</f>
        <v>19943.321600000003</v>
      </c>
      <c r="C29" s="509" t="s">
        <v>44</v>
      </c>
      <c r="D29" s="37">
        <f>O31</f>
        <v>18696.864000000001</v>
      </c>
      <c r="E29" s="509" t="s">
        <v>45</v>
      </c>
      <c r="F29" s="207">
        <f>S31</f>
        <v>6731.8271999999997</v>
      </c>
      <c r="G29" s="140">
        <v>1.2800000000000001E-2</v>
      </c>
      <c r="H29" s="38">
        <v>1.4</v>
      </c>
      <c r="I29" s="194">
        <v>973795</v>
      </c>
      <c r="J29" s="39">
        <f t="shared" si="24"/>
        <v>17450.4064</v>
      </c>
      <c r="K29" s="45"/>
      <c r="L29" s="46">
        <v>1.2E-2</v>
      </c>
      <c r="M29" s="38">
        <v>1.4</v>
      </c>
      <c r="N29" s="194">
        <v>973795</v>
      </c>
      <c r="O29" s="51">
        <f t="shared" si="25"/>
        <v>16359.755999999999</v>
      </c>
      <c r="P29" s="40">
        <v>4.0000000000000001E-3</v>
      </c>
      <c r="Q29" s="40">
        <v>1.4</v>
      </c>
      <c r="R29" s="196">
        <v>1051848</v>
      </c>
      <c r="S29" s="166">
        <f t="shared" si="26"/>
        <v>5890.3487999999998</v>
      </c>
      <c r="T29" s="557" t="s">
        <v>138</v>
      </c>
      <c r="U29" s="558"/>
      <c r="V29" s="558"/>
      <c r="W29" s="558"/>
      <c r="X29" s="558"/>
      <c r="Y29" s="558"/>
      <c r="Z29" s="558"/>
      <c r="AA29" s="559"/>
      <c r="AK29" s="557" t="s">
        <v>334</v>
      </c>
      <c r="AL29" s="558"/>
      <c r="AM29" s="558"/>
      <c r="AN29" s="558"/>
      <c r="AO29" s="558"/>
      <c r="AP29" s="558"/>
      <c r="AQ29" s="559"/>
      <c r="BA29" s="205" t="s">
        <v>91</v>
      </c>
      <c r="BB29" s="213" t="s">
        <v>0</v>
      </c>
      <c r="BC29" s="224">
        <v>6091</v>
      </c>
      <c r="BD29" s="217"/>
      <c r="BE29" s="221" t="s">
        <v>91</v>
      </c>
      <c r="BF29" s="222" t="s">
        <v>0</v>
      </c>
      <c r="BG29" s="207">
        <v>27732</v>
      </c>
      <c r="BH29" s="207">
        <v>4425</v>
      </c>
      <c r="BJ29" s="207">
        <v>21493</v>
      </c>
    </row>
    <row r="30" spans="1:62" ht="15" customHeight="1" thickBot="1">
      <c r="A30" s="563" t="s">
        <v>141</v>
      </c>
      <c r="B30" s="564"/>
      <c r="C30" s="564"/>
      <c r="D30" s="564"/>
      <c r="E30" s="564"/>
      <c r="F30" s="565"/>
      <c r="G30" s="140">
        <v>1.2800000000000001E-2</v>
      </c>
      <c r="H30" s="38">
        <v>1.5</v>
      </c>
      <c r="I30" s="194">
        <v>973795</v>
      </c>
      <c r="J30" s="39">
        <f t="shared" si="24"/>
        <v>18696.864000000001</v>
      </c>
      <c r="K30" s="45"/>
      <c r="L30" s="46">
        <v>1.2E-2</v>
      </c>
      <c r="M30" s="38">
        <v>1.5</v>
      </c>
      <c r="N30" s="194">
        <v>973795</v>
      </c>
      <c r="O30" s="51">
        <f t="shared" si="25"/>
        <v>17528.310000000001</v>
      </c>
      <c r="P30" s="40">
        <v>4.0000000000000001E-3</v>
      </c>
      <c r="Q30" s="40">
        <v>1.5</v>
      </c>
      <c r="R30" s="196">
        <v>1051848</v>
      </c>
      <c r="S30" s="166">
        <f t="shared" si="26"/>
        <v>6311.0879999999997</v>
      </c>
      <c r="T30" s="560" t="s">
        <v>108</v>
      </c>
      <c r="U30" s="561"/>
      <c r="V30" s="561"/>
      <c r="W30" s="561"/>
      <c r="X30" s="561"/>
      <c r="Y30" s="561"/>
      <c r="Z30" s="561"/>
      <c r="AA30" s="562"/>
      <c r="AK30" s="560" t="s">
        <v>332</v>
      </c>
      <c r="AL30" s="561"/>
      <c r="AM30" s="561"/>
      <c r="AN30" s="561"/>
      <c r="AO30" s="561"/>
      <c r="AP30" s="561"/>
      <c r="AQ30" s="562"/>
      <c r="AT30" s="96"/>
      <c r="AU30" s="108"/>
      <c r="BA30" s="221" t="s">
        <v>128</v>
      </c>
      <c r="BB30" s="222" t="s">
        <v>0</v>
      </c>
      <c r="BC30" s="224">
        <v>6091</v>
      </c>
      <c r="BD30" s="206"/>
      <c r="BE30" s="221" t="s">
        <v>128</v>
      </c>
      <c r="BF30" s="222" t="s">
        <v>0</v>
      </c>
      <c r="BG30" s="207">
        <v>27732</v>
      </c>
      <c r="BH30" s="207"/>
      <c r="BJ30" s="207"/>
    </row>
    <row r="31" spans="1:62" ht="15" customHeight="1" thickBot="1">
      <c r="A31" s="557" t="s">
        <v>334</v>
      </c>
      <c r="B31" s="558"/>
      <c r="C31" s="558"/>
      <c r="D31" s="558"/>
      <c r="E31" s="558"/>
      <c r="F31" s="559"/>
      <c r="G31" s="130">
        <v>1.2800000000000001E-2</v>
      </c>
      <c r="H31" s="131">
        <v>1.6</v>
      </c>
      <c r="I31" s="194">
        <v>973795</v>
      </c>
      <c r="J31" s="39">
        <f t="shared" si="24"/>
        <v>19943.321600000003</v>
      </c>
      <c r="K31" s="51"/>
      <c r="L31" s="46">
        <v>1.2E-2</v>
      </c>
      <c r="M31" s="38">
        <v>1.6</v>
      </c>
      <c r="N31" s="194">
        <v>973795</v>
      </c>
      <c r="O31" s="51">
        <f t="shared" si="25"/>
        <v>18696.864000000001</v>
      </c>
      <c r="P31" s="40">
        <v>4.0000000000000001E-3</v>
      </c>
      <c r="Q31" s="40">
        <v>1.6</v>
      </c>
      <c r="R31" s="196">
        <v>1051848</v>
      </c>
      <c r="S31" s="51">
        <f>P31*R31*Q31</f>
        <v>6731.8271999999997</v>
      </c>
      <c r="T31" s="601" t="s">
        <v>139</v>
      </c>
      <c r="U31" s="602"/>
      <c r="V31" s="602"/>
      <c r="W31" s="602"/>
      <c r="X31" s="602"/>
      <c r="Y31" s="602"/>
      <c r="Z31" s="602"/>
      <c r="AA31" s="603"/>
      <c r="AK31" s="563" t="s">
        <v>142</v>
      </c>
      <c r="AL31" s="564"/>
      <c r="AM31" s="564"/>
      <c r="AN31" s="564"/>
      <c r="AO31" s="564"/>
      <c r="AP31" s="564"/>
      <c r="AQ31" s="565"/>
      <c r="AU31" s="116"/>
      <c r="AV31" s="100"/>
      <c r="BA31" s="221" t="s">
        <v>129</v>
      </c>
      <c r="BB31" s="222" t="s">
        <v>0</v>
      </c>
      <c r="BC31" s="224">
        <v>4801</v>
      </c>
      <c r="BD31" s="225"/>
      <c r="BE31" s="205" t="s">
        <v>90</v>
      </c>
      <c r="BF31" s="213" t="s">
        <v>0</v>
      </c>
      <c r="BG31" s="207">
        <v>26352</v>
      </c>
      <c r="BH31" s="207">
        <v>4425</v>
      </c>
      <c r="BJ31" s="207">
        <v>23849</v>
      </c>
    </row>
    <row r="32" spans="1:62" ht="15" customHeight="1" thickBot="1">
      <c r="A32" s="560" t="s">
        <v>332</v>
      </c>
      <c r="B32" s="561"/>
      <c r="C32" s="561"/>
      <c r="D32" s="561"/>
      <c r="E32" s="561"/>
      <c r="F32" s="561"/>
      <c r="G32" s="562"/>
      <c r="T32" s="604"/>
      <c r="U32" s="605"/>
      <c r="V32" s="605"/>
      <c r="W32" s="605"/>
      <c r="X32" s="605"/>
      <c r="Y32" s="605"/>
      <c r="Z32" s="605"/>
      <c r="AA32" s="606"/>
      <c r="AB32" s="68" t="s">
        <v>140</v>
      </c>
      <c r="AK32" s="557" t="s">
        <v>137</v>
      </c>
      <c r="AL32" s="558"/>
      <c r="AM32" s="558"/>
      <c r="AN32" s="558"/>
      <c r="AO32" s="558"/>
      <c r="AP32" s="558"/>
      <c r="AQ32" s="559"/>
      <c r="AT32" s="96"/>
      <c r="AU32" s="108"/>
      <c r="AV32" s="116"/>
      <c r="BA32" s="240" t="s">
        <v>93</v>
      </c>
      <c r="BB32" s="241"/>
      <c r="BC32" s="242"/>
      <c r="BD32" s="217"/>
      <c r="BE32" s="232" t="s">
        <v>95</v>
      </c>
      <c r="BF32" s="236"/>
      <c r="BG32" s="237"/>
      <c r="BH32" s="207">
        <v>6356</v>
      </c>
      <c r="BJ32" s="207">
        <v>29033</v>
      </c>
    </row>
    <row r="33" spans="1:62" ht="15" customHeight="1" thickBot="1">
      <c r="A33" s="563" t="s">
        <v>142</v>
      </c>
      <c r="B33" s="564"/>
      <c r="C33" s="564"/>
      <c r="D33" s="564"/>
      <c r="E33" s="564"/>
      <c r="F33" s="565"/>
      <c r="W33" s="607" t="s">
        <v>116</v>
      </c>
      <c r="X33" s="607"/>
      <c r="Y33" s="607"/>
      <c r="AK33" s="560" t="s">
        <v>107</v>
      </c>
      <c r="AL33" s="561"/>
      <c r="AM33" s="561"/>
      <c r="AN33" s="561"/>
      <c r="AO33" s="561"/>
      <c r="AP33" s="561"/>
      <c r="AQ33" s="562"/>
      <c r="AR33" s="100"/>
      <c r="AS33" s="111"/>
      <c r="AT33" s="96"/>
      <c r="AU33" s="108"/>
      <c r="AV33" s="100"/>
      <c r="AW33" s="116"/>
      <c r="AX33" s="116"/>
      <c r="AY33" s="116"/>
      <c r="AZ33" s="116"/>
      <c r="BA33" s="509" t="s">
        <v>130</v>
      </c>
      <c r="BB33" s="213" t="s">
        <v>94</v>
      </c>
      <c r="BC33" s="224">
        <v>1680</v>
      </c>
      <c r="BD33" s="217"/>
      <c r="BE33" s="235"/>
      <c r="BF33" s="252"/>
      <c r="BG33" s="207"/>
      <c r="BH33" s="207">
        <v>6356</v>
      </c>
      <c r="BJ33" s="207">
        <v>29033</v>
      </c>
    </row>
    <row r="34" spans="1:62" ht="15" customHeight="1">
      <c r="A34" s="557" t="s">
        <v>137</v>
      </c>
      <c r="B34" s="558"/>
      <c r="C34" s="558"/>
      <c r="D34" s="558"/>
      <c r="E34" s="558"/>
      <c r="F34" s="559"/>
      <c r="W34" s="607"/>
      <c r="X34" s="607"/>
      <c r="Y34" s="607"/>
      <c r="AJ34" s="115"/>
      <c r="AK34" s="563" t="s">
        <v>115</v>
      </c>
      <c r="AL34" s="564"/>
      <c r="AM34" s="564"/>
      <c r="AN34" s="564"/>
      <c r="AO34" s="564"/>
      <c r="AP34" s="564"/>
      <c r="AQ34" s="565"/>
      <c r="AR34" s="100"/>
      <c r="AS34" s="111"/>
      <c r="AT34" s="96"/>
      <c r="AU34" s="108"/>
      <c r="AV34" s="100"/>
      <c r="AW34" s="100"/>
      <c r="AX34" s="113" t="s">
        <v>53</v>
      </c>
      <c r="AY34" s="107"/>
      <c r="AZ34" s="108"/>
      <c r="BA34" s="509" t="s">
        <v>100</v>
      </c>
      <c r="BB34" s="213" t="s">
        <v>94</v>
      </c>
      <c r="BC34" s="224">
        <v>4525</v>
      </c>
      <c r="BD34" s="206"/>
      <c r="BE34" s="221" t="s">
        <v>131</v>
      </c>
      <c r="BF34" s="222" t="s">
        <v>0</v>
      </c>
      <c r="BG34" s="207">
        <v>124</v>
      </c>
      <c r="BH34" s="207">
        <v>5037</v>
      </c>
      <c r="BJ34" s="207">
        <v>27619</v>
      </c>
    </row>
    <row r="35" spans="1:62" ht="15" customHeight="1" thickBot="1">
      <c r="A35" s="560" t="s">
        <v>107</v>
      </c>
      <c r="B35" s="561"/>
      <c r="C35" s="561"/>
      <c r="D35" s="561"/>
      <c r="E35" s="561"/>
      <c r="F35" s="562"/>
      <c r="W35" s="607"/>
      <c r="X35" s="607"/>
      <c r="Y35" s="607"/>
      <c r="AJ35" s="115"/>
      <c r="AK35" s="557" t="s">
        <v>138</v>
      </c>
      <c r="AL35" s="558"/>
      <c r="AM35" s="558"/>
      <c r="AN35" s="558"/>
      <c r="AO35" s="558"/>
      <c r="AP35" s="558"/>
      <c r="AQ35" s="559"/>
      <c r="AR35" s="100"/>
      <c r="AS35" s="111"/>
      <c r="AT35" s="96"/>
      <c r="AU35" s="108"/>
      <c r="AV35" s="100"/>
      <c r="AW35" s="100"/>
      <c r="AX35" s="113" t="s">
        <v>53</v>
      </c>
      <c r="AY35" s="107"/>
      <c r="AZ35" s="108"/>
      <c r="BA35" s="205" t="s">
        <v>98</v>
      </c>
      <c r="BB35" s="213" t="s">
        <v>94</v>
      </c>
      <c r="BC35" s="224">
        <v>4539</v>
      </c>
      <c r="BD35" s="210"/>
      <c r="BE35" s="221" t="s">
        <v>96</v>
      </c>
      <c r="BF35" s="222" t="s">
        <v>0</v>
      </c>
      <c r="BG35" s="207">
        <v>160</v>
      </c>
    </row>
    <row r="36" spans="1:62" ht="15" customHeight="1" thickBot="1">
      <c r="A36" s="563" t="s">
        <v>115</v>
      </c>
      <c r="B36" s="564"/>
      <c r="C36" s="564"/>
      <c r="D36" s="564"/>
      <c r="E36" s="564"/>
      <c r="F36" s="565"/>
      <c r="AJ36" s="115"/>
      <c r="AK36" s="560" t="s">
        <v>108</v>
      </c>
      <c r="AL36" s="561"/>
      <c r="AM36" s="561"/>
      <c r="AN36" s="561"/>
      <c r="AO36" s="561"/>
      <c r="AP36" s="561"/>
      <c r="AQ36" s="562"/>
      <c r="AR36" s="129"/>
      <c r="AS36" s="111"/>
      <c r="AT36" s="96"/>
      <c r="AU36" s="108"/>
      <c r="AV36" s="100"/>
      <c r="AW36" s="100"/>
      <c r="AX36" s="113" t="s">
        <v>66</v>
      </c>
      <c r="AY36" s="107"/>
      <c r="AZ36" s="108"/>
      <c r="BA36" s="509" t="s">
        <v>132</v>
      </c>
      <c r="BB36" s="213" t="s">
        <v>94</v>
      </c>
      <c r="BC36" s="224">
        <v>5961</v>
      </c>
      <c r="BD36" s="210"/>
      <c r="BE36" s="509" t="s">
        <v>97</v>
      </c>
      <c r="BF36" s="213" t="s">
        <v>0</v>
      </c>
      <c r="BG36" s="207">
        <v>185</v>
      </c>
    </row>
    <row r="37" spans="1:62" ht="15" customHeight="1" thickBot="1">
      <c r="A37" s="557" t="s">
        <v>138</v>
      </c>
      <c r="B37" s="558"/>
      <c r="C37" s="558"/>
      <c r="D37" s="558"/>
      <c r="E37" s="558"/>
      <c r="F37" s="559"/>
      <c r="G37" s="129"/>
      <c r="H37" s="129"/>
      <c r="I37" s="53"/>
      <c r="J37" s="53"/>
      <c r="K37" s="54"/>
      <c r="L37" s="52"/>
      <c r="M37" s="52"/>
      <c r="N37" s="52"/>
      <c r="O37" s="54"/>
      <c r="P37" s="53"/>
      <c r="Q37" s="53"/>
      <c r="R37" s="53"/>
      <c r="S37" s="53"/>
      <c r="AJ37" s="115"/>
      <c r="AK37" s="601" t="s">
        <v>139</v>
      </c>
      <c r="AL37" s="602"/>
      <c r="AM37" s="602"/>
      <c r="AN37" s="602"/>
      <c r="AO37" s="602"/>
      <c r="AP37" s="602"/>
      <c r="AQ37" s="603"/>
      <c r="AR37" s="129"/>
      <c r="AS37" s="210"/>
      <c r="AU37" s="116"/>
      <c r="AV37" s="100"/>
      <c r="AW37" s="100"/>
      <c r="AX37" s="113" t="s">
        <v>53</v>
      </c>
      <c r="AY37" s="107"/>
      <c r="AZ37" s="108"/>
      <c r="BA37" s="243" t="s">
        <v>99</v>
      </c>
      <c r="BB37" s="244"/>
      <c r="BC37" s="245"/>
      <c r="BD37" s="217"/>
      <c r="BE37" s="232" t="s">
        <v>133</v>
      </c>
      <c r="BF37" s="238"/>
      <c r="BG37" s="239"/>
    </row>
    <row r="38" spans="1:62" ht="15" customHeight="1" thickBot="1">
      <c r="A38" s="560" t="s">
        <v>108</v>
      </c>
      <c r="B38" s="561"/>
      <c r="C38" s="561"/>
      <c r="D38" s="561"/>
      <c r="E38" s="561"/>
      <c r="F38" s="562"/>
      <c r="G38" s="129"/>
      <c r="H38" s="129"/>
      <c r="I38" s="53"/>
      <c r="J38" s="53"/>
      <c r="K38" s="54"/>
      <c r="L38" s="52"/>
      <c r="M38" s="52"/>
      <c r="N38" s="52"/>
      <c r="O38" s="54"/>
      <c r="P38" s="53"/>
      <c r="Q38" s="53"/>
      <c r="R38" s="53"/>
      <c r="S38" s="53"/>
      <c r="AB38" s="55"/>
      <c r="AC38" s="55"/>
      <c r="AD38" s="8"/>
      <c r="AE38" s="211"/>
      <c r="AF38" s="211"/>
      <c r="AG38" s="211"/>
      <c r="AH38" s="56"/>
      <c r="AI38" s="55"/>
      <c r="AJ38" s="8"/>
      <c r="AK38" s="604"/>
      <c r="AL38" s="605"/>
      <c r="AM38" s="605"/>
      <c r="AN38" s="605"/>
      <c r="AO38" s="605"/>
      <c r="AP38" s="605"/>
      <c r="AQ38" s="606"/>
      <c r="AR38" s="129"/>
      <c r="AS38" s="210"/>
      <c r="AU38" s="116"/>
      <c r="AV38" s="116"/>
      <c r="AW38" s="116"/>
      <c r="AX38" s="116"/>
      <c r="AY38" s="116"/>
      <c r="AZ38" s="116"/>
      <c r="BA38" s="191" t="s">
        <v>106</v>
      </c>
      <c r="BB38" s="223" t="s">
        <v>94</v>
      </c>
      <c r="BC38" s="212">
        <v>830</v>
      </c>
      <c r="BD38" s="217"/>
      <c r="BE38" s="251" t="s">
        <v>89</v>
      </c>
      <c r="BF38" s="223" t="s">
        <v>0</v>
      </c>
      <c r="BG38" s="212">
        <v>180300</v>
      </c>
    </row>
    <row r="39" spans="1:62" ht="15" customHeight="1" thickBot="1">
      <c r="A39" s="566" t="s">
        <v>139</v>
      </c>
      <c r="B39" s="567"/>
      <c r="C39" s="567"/>
      <c r="D39" s="567"/>
      <c r="E39" s="567"/>
      <c r="F39" s="568"/>
      <c r="G39" s="129"/>
      <c r="H39" s="129"/>
      <c r="I39" s="53"/>
      <c r="J39" s="53"/>
      <c r="K39" s="54"/>
      <c r="L39" s="52"/>
      <c r="M39" s="52"/>
      <c r="N39" s="52"/>
      <c r="O39" s="54"/>
      <c r="P39" s="53"/>
      <c r="Q39" s="53"/>
      <c r="R39" s="53"/>
      <c r="S39" s="53"/>
      <c r="AB39" s="55"/>
      <c r="AC39" s="55"/>
      <c r="AD39" s="8"/>
      <c r="AE39" s="211"/>
      <c r="AF39" s="211"/>
      <c r="AG39" s="211"/>
      <c r="AH39" s="56"/>
      <c r="AI39" s="55"/>
      <c r="AJ39" s="8"/>
      <c r="AM39" s="572" t="s">
        <v>119</v>
      </c>
      <c r="AN39" s="573"/>
      <c r="AO39" s="574"/>
      <c r="AR39" s="210"/>
      <c r="AS39" s="106"/>
      <c r="AT39" s="100"/>
      <c r="AU39" s="100"/>
      <c r="AV39" s="100"/>
      <c r="AW39" s="100"/>
      <c r="AX39" s="100"/>
      <c r="AY39" s="100"/>
      <c r="AZ39" s="115"/>
    </row>
    <row r="40" spans="1:62" ht="15" customHeight="1" thickBot="1">
      <c r="A40" s="569"/>
      <c r="B40" s="570"/>
      <c r="C40" s="570"/>
      <c r="D40" s="570"/>
      <c r="E40" s="570"/>
      <c r="F40" s="571"/>
      <c r="G40" s="129"/>
      <c r="H40" s="129"/>
      <c r="I40" s="53"/>
      <c r="J40" s="53"/>
      <c r="K40" s="54"/>
      <c r="L40" s="52"/>
      <c r="M40" s="52"/>
      <c r="N40" s="52"/>
      <c r="O40" s="54"/>
      <c r="P40" s="53"/>
      <c r="Q40" s="53"/>
      <c r="R40" s="53"/>
      <c r="S40" s="53"/>
      <c r="AB40" s="55"/>
      <c r="AC40" s="55"/>
      <c r="AD40" s="8"/>
      <c r="AE40" s="211"/>
      <c r="AF40" s="211"/>
      <c r="AG40" s="211"/>
      <c r="AH40" s="56"/>
      <c r="AI40" s="55"/>
      <c r="AJ40" s="8"/>
      <c r="AM40" s="575"/>
      <c r="AN40" s="576"/>
      <c r="AO40" s="577"/>
      <c r="AR40" s="129"/>
      <c r="AS40" s="148"/>
      <c r="AT40" s="108"/>
      <c r="AU40" s="100"/>
      <c r="AV40" s="100"/>
      <c r="AW40" s="100"/>
      <c r="AX40" s="100"/>
      <c r="AY40" s="100"/>
      <c r="AZ40" s="115"/>
      <c r="BA40" s="610" t="s">
        <v>134</v>
      </c>
      <c r="BB40" s="611"/>
      <c r="BC40" s="611"/>
      <c r="BD40" s="611"/>
      <c r="BE40" s="611"/>
      <c r="BF40" s="611"/>
      <c r="BG40" s="612"/>
    </row>
    <row r="41" spans="1:62" ht="15" customHeight="1" thickBot="1">
      <c r="C41" s="584" t="s">
        <v>116</v>
      </c>
      <c r="D41" s="584"/>
      <c r="G41" s="129"/>
      <c r="H41" s="129"/>
      <c r="I41" s="53"/>
      <c r="J41" s="53"/>
      <c r="K41" s="54"/>
      <c r="L41" s="52"/>
      <c r="M41" s="52"/>
      <c r="N41" s="52"/>
      <c r="O41" s="54"/>
      <c r="P41" s="53"/>
      <c r="Q41" s="53"/>
      <c r="R41" s="53"/>
      <c r="S41" s="53"/>
      <c r="AB41" s="55"/>
      <c r="AC41" s="55"/>
      <c r="AD41" s="8"/>
      <c r="AE41" s="211"/>
      <c r="AF41" s="211"/>
      <c r="AG41" s="211"/>
      <c r="AH41" s="56"/>
      <c r="AI41" s="55"/>
      <c r="AJ41" s="8"/>
      <c r="AM41" s="578"/>
      <c r="AN41" s="579"/>
      <c r="AO41" s="580"/>
      <c r="AR41" s="129"/>
      <c r="AS41" s="106"/>
      <c r="AT41" s="116"/>
      <c r="AU41" s="116"/>
      <c r="AV41" s="116"/>
      <c r="AW41" s="116"/>
      <c r="AX41" s="116"/>
      <c r="AY41" s="116"/>
      <c r="AZ41" s="67"/>
      <c r="BA41" s="615" t="s">
        <v>135</v>
      </c>
      <c r="BB41" s="616"/>
      <c r="BC41" s="616"/>
      <c r="BD41" s="616"/>
      <c r="BE41" s="617"/>
      <c r="BF41" s="216" t="s">
        <v>0</v>
      </c>
      <c r="BG41" s="233">
        <v>3796</v>
      </c>
    </row>
    <row r="42" spans="1:62" ht="15" customHeight="1">
      <c r="C42" s="584"/>
      <c r="D42" s="584"/>
      <c r="G42" s="129"/>
      <c r="H42" s="129"/>
      <c r="I42" s="53"/>
      <c r="J42" s="53"/>
      <c r="K42" s="54"/>
      <c r="L42" s="52"/>
      <c r="M42" s="52"/>
      <c r="N42" s="52"/>
      <c r="O42" s="54"/>
      <c r="P42" s="53"/>
      <c r="Q42" s="53"/>
      <c r="R42" s="53"/>
      <c r="S42" s="53"/>
      <c r="AB42" s="55"/>
      <c r="AC42" s="55"/>
      <c r="AD42" s="8"/>
      <c r="AE42" s="211"/>
      <c r="AF42" s="211"/>
      <c r="AG42" s="211"/>
      <c r="AH42" s="56"/>
      <c r="AI42" s="55"/>
      <c r="AJ42" s="8"/>
      <c r="AR42" s="210"/>
      <c r="AS42" s="106"/>
      <c r="AT42" s="116"/>
      <c r="AU42" s="116"/>
      <c r="AV42" s="116"/>
      <c r="AW42" s="116"/>
      <c r="AX42" s="116"/>
      <c r="AY42" s="116"/>
      <c r="AZ42" s="67"/>
      <c r="BA42" s="618" t="s">
        <v>112</v>
      </c>
      <c r="BB42" s="619"/>
      <c r="BC42" s="619"/>
      <c r="BD42" s="619"/>
      <c r="BE42" s="620"/>
      <c r="BF42" s="234" t="s">
        <v>0</v>
      </c>
      <c r="BG42" s="224">
        <v>4026</v>
      </c>
    </row>
    <row r="43" spans="1:62" ht="15" customHeight="1" thickBot="1">
      <c r="G43" s="502"/>
      <c r="H43" s="502"/>
      <c r="I43" s="53"/>
      <c r="J43" s="53"/>
      <c r="K43" s="54"/>
      <c r="L43" s="52"/>
      <c r="M43" s="52"/>
      <c r="N43" s="52"/>
      <c r="O43" s="54"/>
      <c r="P43" s="53"/>
      <c r="Q43" s="53"/>
      <c r="R43" s="53"/>
      <c r="S43" s="53"/>
      <c r="AB43" s="55"/>
      <c r="AC43" s="55"/>
      <c r="AD43" s="8"/>
      <c r="AE43" s="50"/>
      <c r="AF43" s="50"/>
      <c r="AG43" s="50"/>
      <c r="AH43" s="56"/>
      <c r="AI43" s="55"/>
      <c r="AJ43" s="115"/>
      <c r="AR43" s="129"/>
      <c r="AS43" s="106"/>
      <c r="AT43" s="116"/>
      <c r="AU43" s="116"/>
      <c r="AV43" s="116"/>
      <c r="AW43" s="116"/>
      <c r="AX43" s="116"/>
      <c r="AY43" s="116"/>
      <c r="AZ43" s="67"/>
      <c r="BA43" s="581" t="s">
        <v>113</v>
      </c>
      <c r="BB43" s="582"/>
      <c r="BC43" s="582"/>
      <c r="BD43" s="582"/>
      <c r="BE43" s="583"/>
      <c r="BF43" s="213" t="s">
        <v>0</v>
      </c>
      <c r="BG43" s="224">
        <v>4026</v>
      </c>
    </row>
    <row r="44" spans="1:62" ht="15" customHeight="1">
      <c r="A44" s="210"/>
      <c r="B44" s="147"/>
      <c r="C44" s="147"/>
      <c r="D44" s="147"/>
      <c r="E44" s="147"/>
      <c r="F44" s="147"/>
      <c r="G44" s="502"/>
      <c r="H44" s="502"/>
      <c r="I44" s="53"/>
      <c r="J44" s="53"/>
      <c r="K44" s="54"/>
      <c r="L44" s="52"/>
      <c r="M44" s="52"/>
      <c r="N44" s="52"/>
      <c r="O44" s="54"/>
      <c r="P44" s="53"/>
      <c r="Q44" s="53"/>
      <c r="R44" s="53"/>
      <c r="S44" s="53"/>
      <c r="V44" s="203"/>
      <c r="AB44" s="55"/>
      <c r="AC44" s="55"/>
      <c r="AD44" s="8"/>
      <c r="AE44" s="211"/>
      <c r="AF44" s="211"/>
      <c r="AG44" s="211"/>
      <c r="AH44" s="56"/>
      <c r="AI44" s="55"/>
      <c r="AJ44" s="8"/>
      <c r="AR44" s="129"/>
      <c r="AS44" s="106"/>
      <c r="AT44" s="116"/>
      <c r="AU44" s="116"/>
      <c r="AV44" s="116"/>
      <c r="AW44" s="116"/>
      <c r="AX44" s="116"/>
      <c r="AY44" s="116"/>
      <c r="AZ44" s="67"/>
      <c r="BA44" s="566" t="s">
        <v>139</v>
      </c>
      <c r="BB44" s="567"/>
      <c r="BC44" s="567"/>
      <c r="BD44" s="567"/>
      <c r="BE44" s="567"/>
      <c r="BF44" s="567"/>
      <c r="BG44" s="568"/>
    </row>
    <row r="45" spans="1:62" ht="15" customHeight="1" thickBot="1">
      <c r="A45" s="210"/>
      <c r="B45" s="210"/>
      <c r="E45" s="210"/>
      <c r="F45" s="210"/>
      <c r="G45" s="502"/>
      <c r="H45" s="502"/>
      <c r="I45" s="209"/>
      <c r="J45" s="209"/>
      <c r="K45" s="209"/>
      <c r="L45" s="209"/>
      <c r="M45" s="209"/>
      <c r="N45" s="209"/>
      <c r="O45" s="65"/>
      <c r="P45" s="209"/>
      <c r="Q45" s="209"/>
      <c r="R45" s="209"/>
      <c r="S45" s="209"/>
      <c r="V45" s="203"/>
      <c r="AB45" s="55"/>
      <c r="AC45" s="55"/>
      <c r="AD45" s="8"/>
      <c r="AE45" s="211"/>
      <c r="AF45" s="211"/>
      <c r="AG45" s="211"/>
      <c r="AH45" s="56"/>
      <c r="AI45" s="55"/>
      <c r="AJ45" s="115"/>
      <c r="AK45" s="210"/>
      <c r="AL45" s="210"/>
      <c r="AP45" s="210"/>
      <c r="AQ45" s="210"/>
      <c r="AR45" s="129"/>
      <c r="AS45" s="106"/>
      <c r="AT45" s="116"/>
      <c r="AU45" s="116"/>
      <c r="AV45" s="116"/>
      <c r="AW45" s="116"/>
      <c r="AX45" s="116"/>
      <c r="AY45" s="116"/>
      <c r="AZ45" s="67"/>
      <c r="BA45" s="569"/>
      <c r="BB45" s="570"/>
      <c r="BC45" s="570"/>
      <c r="BD45" s="570"/>
      <c r="BE45" s="570"/>
      <c r="BF45" s="570"/>
      <c r="BG45" s="571"/>
    </row>
    <row r="46" spans="1:62" ht="15" customHeight="1">
      <c r="G46" s="125"/>
      <c r="H46" s="210"/>
      <c r="I46" s="209"/>
      <c r="J46" s="209"/>
      <c r="K46" s="209"/>
      <c r="L46" s="209"/>
      <c r="M46" s="209"/>
      <c r="N46" s="209"/>
      <c r="O46" s="65"/>
      <c r="P46" s="209"/>
      <c r="Q46" s="209"/>
      <c r="R46" s="209"/>
      <c r="S46" s="209"/>
      <c r="AB46" s="55"/>
      <c r="AC46" s="55"/>
      <c r="AD46" s="8"/>
      <c r="AE46" s="211"/>
      <c r="AF46" s="211"/>
      <c r="AG46" s="211"/>
      <c r="AH46" s="56"/>
      <c r="AI46" s="55"/>
      <c r="AJ46" s="8"/>
      <c r="AK46" s="210"/>
      <c r="AL46" s="210"/>
      <c r="AM46" s="210"/>
      <c r="AN46" s="210"/>
      <c r="AO46" s="210"/>
      <c r="AP46" s="210"/>
      <c r="AQ46" s="210"/>
      <c r="AR46" s="129"/>
      <c r="AS46" s="106"/>
      <c r="AT46" s="100"/>
      <c r="AU46" s="100"/>
      <c r="AV46" s="100"/>
      <c r="AW46" s="100"/>
      <c r="AX46" s="100"/>
      <c r="AY46" s="100"/>
      <c r="AZ46" s="115"/>
      <c r="BA46" s="210"/>
      <c r="BB46" s="210"/>
      <c r="BC46" s="210"/>
      <c r="BD46" s="576" t="s">
        <v>136</v>
      </c>
      <c r="BE46" s="576"/>
      <c r="BF46" s="576"/>
      <c r="BG46" s="210"/>
    </row>
    <row r="47" spans="1:62" ht="15" customHeight="1">
      <c r="C47" s="203"/>
      <c r="D47" s="203"/>
      <c r="G47" s="172"/>
      <c r="H47" s="172"/>
      <c r="I47" s="173"/>
      <c r="J47" s="173"/>
      <c r="K47" s="173"/>
      <c r="L47" s="173"/>
      <c r="M47" s="173"/>
      <c r="N47" s="173"/>
      <c r="O47" s="174"/>
      <c r="P47" s="173"/>
      <c r="Q47" s="173"/>
      <c r="R47" s="173"/>
      <c r="S47" s="173"/>
      <c r="AB47" s="55"/>
      <c r="AC47" s="55"/>
      <c r="AD47" s="8"/>
      <c r="AE47" s="211"/>
      <c r="AF47" s="211"/>
      <c r="AG47" s="211"/>
      <c r="AH47" s="56"/>
      <c r="AI47" s="55"/>
      <c r="AJ47" s="8"/>
      <c r="AR47" s="129"/>
      <c r="AS47" s="106"/>
      <c r="AT47" s="116"/>
      <c r="AU47" s="116"/>
      <c r="AV47" s="116"/>
      <c r="AW47" s="116"/>
      <c r="AX47" s="116"/>
      <c r="AY47" s="116"/>
      <c r="AZ47" s="67"/>
      <c r="BA47" s="210"/>
      <c r="BB47" s="210"/>
      <c r="BC47" s="210"/>
      <c r="BD47" s="576"/>
      <c r="BE47" s="576"/>
      <c r="BF47" s="576"/>
      <c r="BG47" s="210"/>
    </row>
    <row r="48" spans="1:62" ht="16.5" customHeight="1">
      <c r="C48" s="203"/>
      <c r="D48" s="203"/>
      <c r="G48" s="57"/>
      <c r="H48" s="209"/>
      <c r="I48" s="209"/>
      <c r="J48" s="209"/>
      <c r="K48" s="209"/>
      <c r="L48" s="209"/>
      <c r="M48" s="209"/>
      <c r="N48" s="209"/>
      <c r="O48" s="65"/>
      <c r="P48" s="209"/>
      <c r="Q48" s="209"/>
      <c r="R48" s="209"/>
      <c r="S48" s="209"/>
      <c r="W48" s="210"/>
      <c r="X48" s="210"/>
      <c r="AB48" s="55"/>
      <c r="AC48" s="55"/>
      <c r="AD48" s="8"/>
      <c r="AE48" s="211"/>
      <c r="AF48" s="211"/>
      <c r="AG48" s="211"/>
      <c r="AH48" s="56"/>
      <c r="AI48" s="55"/>
      <c r="AJ48" s="8"/>
      <c r="AR48" s="100"/>
      <c r="AS48" s="117"/>
      <c r="AT48" s="116"/>
      <c r="AU48" s="116"/>
      <c r="AV48" s="116"/>
      <c r="AW48" s="116"/>
      <c r="AX48" s="116"/>
      <c r="AY48" s="116"/>
      <c r="AZ48" s="67"/>
      <c r="BA48" s="210"/>
      <c r="BB48" s="210"/>
      <c r="BC48" s="210"/>
      <c r="BD48" s="576"/>
      <c r="BE48" s="576"/>
      <c r="BF48" s="576"/>
      <c r="BG48" s="210"/>
    </row>
    <row r="49" spans="7:59" ht="14.25" customHeight="1">
      <c r="G49" s="58"/>
      <c r="H49" s="209"/>
      <c r="I49" s="209"/>
      <c r="J49" s="209"/>
      <c r="K49" s="209"/>
      <c r="L49" s="209"/>
      <c r="M49" s="209"/>
      <c r="N49" s="209"/>
      <c r="O49" s="65"/>
      <c r="P49" s="209"/>
      <c r="Q49" s="209"/>
      <c r="R49" s="209"/>
      <c r="S49" s="209"/>
      <c r="AB49" s="55"/>
      <c r="AC49" s="55"/>
      <c r="AD49" s="8"/>
      <c r="AE49" s="211"/>
      <c r="AF49" s="211"/>
      <c r="AG49" s="211"/>
      <c r="AH49" s="56"/>
      <c r="AI49" s="55"/>
      <c r="AJ49" s="8"/>
      <c r="AL49" s="203"/>
      <c r="AR49" s="175"/>
      <c r="AS49" s="117"/>
      <c r="AT49" s="116"/>
      <c r="AU49" s="116"/>
      <c r="AV49" s="116"/>
      <c r="AW49" s="116"/>
      <c r="AX49" s="116"/>
      <c r="AY49" s="116"/>
      <c r="AZ49" s="67"/>
      <c r="BA49" s="210"/>
      <c r="BB49" s="210"/>
      <c r="BC49" s="210"/>
      <c r="BD49" s="210"/>
      <c r="BE49" s="210"/>
      <c r="BF49" s="210"/>
      <c r="BG49" s="210"/>
    </row>
    <row r="50" spans="7:59" ht="12" customHeight="1">
      <c r="G50" s="59"/>
      <c r="H50" s="209"/>
      <c r="I50" s="209"/>
      <c r="J50" s="209"/>
      <c r="K50" s="209"/>
      <c r="L50" s="209"/>
      <c r="M50" s="209"/>
      <c r="N50" s="209"/>
      <c r="O50" s="65"/>
      <c r="P50" s="209"/>
      <c r="Q50" s="209"/>
      <c r="R50" s="209"/>
      <c r="S50" s="209"/>
      <c r="AB50" s="55"/>
      <c r="AC50" s="55"/>
      <c r="AD50" s="8"/>
      <c r="AE50" s="211"/>
      <c r="AF50" s="211"/>
      <c r="AG50" s="211"/>
      <c r="AH50" s="56"/>
      <c r="AI50" s="55"/>
      <c r="AJ50" s="8"/>
      <c r="AL50" s="203"/>
      <c r="AR50" s="176"/>
      <c r="AS50" s="76"/>
      <c r="AZ50" s="67"/>
    </row>
    <row r="51" spans="7:59" ht="12" customHeight="1">
      <c r="G51" s="209"/>
      <c r="H51" s="209"/>
      <c r="I51" s="209"/>
      <c r="J51" s="209"/>
      <c r="K51" s="209"/>
      <c r="L51" s="209"/>
      <c r="M51" s="209"/>
      <c r="N51" s="209"/>
      <c r="O51" s="65"/>
      <c r="P51" s="209"/>
      <c r="Q51" s="209"/>
      <c r="R51" s="209"/>
      <c r="S51" s="209"/>
      <c r="AB51" s="55"/>
      <c r="AC51" s="55"/>
      <c r="AD51" s="8"/>
      <c r="AE51" s="211"/>
      <c r="AF51" s="211"/>
      <c r="AG51" s="211"/>
      <c r="AH51" s="56"/>
      <c r="AI51" s="55"/>
      <c r="AJ51" s="8"/>
      <c r="AK51" s="168"/>
      <c r="AL51" s="203"/>
      <c r="AM51" s="203"/>
      <c r="AN51" s="203"/>
      <c r="AO51" s="203"/>
      <c r="AP51" s="510"/>
      <c r="AQ51" s="206"/>
      <c r="AR51" s="210"/>
      <c r="AS51" s="76"/>
      <c r="AZ51" s="67"/>
      <c r="BA51" s="608"/>
      <c r="BB51" s="609"/>
      <c r="BC51" s="609"/>
      <c r="BD51" s="609"/>
      <c r="BE51" s="609"/>
      <c r="BF51" s="609"/>
      <c r="BG51" s="609"/>
    </row>
    <row r="52" spans="7:59" ht="12" customHeight="1">
      <c r="G52" s="209"/>
      <c r="H52" s="209"/>
      <c r="I52" s="209"/>
      <c r="J52" s="209"/>
      <c r="K52" s="209"/>
      <c r="L52" s="209"/>
      <c r="M52" s="209"/>
      <c r="N52" s="209"/>
      <c r="O52" s="65"/>
      <c r="P52" s="209"/>
      <c r="Q52" s="209"/>
      <c r="R52" s="209"/>
      <c r="S52" s="209"/>
      <c r="AB52" s="60"/>
      <c r="AC52" s="60"/>
      <c r="AD52" s="61"/>
      <c r="AE52" s="62"/>
      <c r="AF52" s="62"/>
      <c r="AG52" s="62"/>
      <c r="AH52" s="63"/>
      <c r="AI52" s="60"/>
      <c r="AJ52" s="61"/>
      <c r="AK52" s="168"/>
      <c r="AL52" s="510"/>
      <c r="AM52" s="206"/>
      <c r="AN52" s="89"/>
      <c r="AO52" s="168"/>
      <c r="AP52" s="510"/>
      <c r="AQ52" s="206"/>
      <c r="AS52" s="76"/>
      <c r="AZ52" s="67"/>
      <c r="BA52" s="168"/>
      <c r="BB52" s="168"/>
      <c r="BC52" s="206"/>
      <c r="BD52" s="89"/>
      <c r="BE52" s="168"/>
      <c r="BF52" s="168"/>
      <c r="BG52" s="168"/>
    </row>
    <row r="53" spans="7:59" ht="12" customHeight="1">
      <c r="G53" s="209"/>
      <c r="H53" s="209"/>
      <c r="I53" s="209"/>
      <c r="J53" s="209"/>
      <c r="K53" s="209"/>
      <c r="L53" s="209"/>
      <c r="M53" s="209"/>
      <c r="N53" s="209"/>
      <c r="O53" s="65"/>
      <c r="P53" s="209"/>
      <c r="Q53" s="209"/>
      <c r="R53" s="209"/>
      <c r="S53" s="209"/>
      <c r="AB53" s="64"/>
      <c r="AC53" s="64"/>
      <c r="AD53" s="65"/>
      <c r="AE53" s="209"/>
      <c r="AF53" s="209"/>
      <c r="AG53" s="209"/>
      <c r="AH53" s="66"/>
      <c r="AI53" s="64"/>
      <c r="AJ53" s="65"/>
      <c r="AN53" s="114"/>
      <c r="AO53" s="168"/>
      <c r="AP53" s="510"/>
      <c r="AQ53" s="206"/>
      <c r="AS53" s="76"/>
      <c r="AZ53" s="67"/>
      <c r="BA53" s="100"/>
      <c r="BB53" s="100"/>
      <c r="BC53" s="100"/>
      <c r="BD53" s="123"/>
      <c r="BE53" s="123"/>
      <c r="BF53" s="177"/>
      <c r="BG53" s="177"/>
    </row>
    <row r="54" spans="7:59" ht="12" customHeight="1">
      <c r="G54" s="209"/>
      <c r="H54" s="209"/>
      <c r="I54" s="209"/>
      <c r="J54" s="209"/>
      <c r="K54" s="209"/>
      <c r="L54" s="209"/>
      <c r="M54" s="209"/>
      <c r="N54" s="209"/>
      <c r="O54" s="65"/>
      <c r="P54" s="209"/>
      <c r="Q54" s="209"/>
      <c r="R54" s="209"/>
      <c r="S54" s="209"/>
      <c r="AB54" s="64"/>
      <c r="AC54" s="64"/>
      <c r="AD54" s="65"/>
      <c r="AE54" s="209"/>
      <c r="AF54" s="209"/>
      <c r="AG54" s="209"/>
      <c r="AH54" s="66"/>
      <c r="AI54" s="64"/>
      <c r="AJ54" s="65"/>
      <c r="AN54" s="206"/>
      <c r="AO54" s="168"/>
      <c r="AP54" s="510"/>
      <c r="AQ54" s="206"/>
      <c r="AR54" s="118"/>
      <c r="AS54" s="118"/>
      <c r="AT54" s="118"/>
      <c r="AU54" s="118"/>
      <c r="AV54" s="118"/>
      <c r="AW54" s="118"/>
      <c r="AX54" s="118"/>
      <c r="AY54" s="118"/>
      <c r="AZ54" s="119"/>
      <c r="BA54" s="100"/>
      <c r="BB54" s="100"/>
      <c r="BC54" s="100"/>
      <c r="BD54" s="123"/>
      <c r="BE54" s="168"/>
      <c r="BF54" s="168"/>
      <c r="BG54" s="206"/>
    </row>
    <row r="55" spans="7:59" ht="12" customHeight="1">
      <c r="G55" s="209"/>
      <c r="H55" s="209"/>
      <c r="I55" s="209"/>
      <c r="J55" s="209"/>
      <c r="K55" s="209"/>
      <c r="L55" s="209"/>
      <c r="M55" s="209"/>
      <c r="N55" s="209"/>
      <c r="O55" s="65"/>
      <c r="P55" s="209"/>
      <c r="Q55" s="209"/>
      <c r="R55" s="209"/>
      <c r="S55" s="209"/>
      <c r="AB55" s="64"/>
      <c r="AC55" s="64"/>
      <c r="AD55" s="65"/>
      <c r="AE55" s="209"/>
      <c r="AF55" s="209"/>
      <c r="AG55" s="209"/>
      <c r="AH55" s="66"/>
      <c r="AI55" s="64"/>
      <c r="AJ55" s="65"/>
      <c r="AK55" s="168"/>
      <c r="AL55" s="510"/>
      <c r="AM55" s="206"/>
      <c r="AN55" s="206"/>
      <c r="AO55" s="168"/>
      <c r="AP55" s="510"/>
      <c r="AQ55" s="206"/>
      <c r="BA55" s="100"/>
      <c r="BB55" s="100"/>
      <c r="BC55" s="100"/>
      <c r="BD55" s="206"/>
      <c r="BE55" s="168"/>
      <c r="BF55" s="168"/>
      <c r="BG55" s="206"/>
    </row>
    <row r="56" spans="7:59" s="124" customFormat="1" ht="15" customHeight="1">
      <c r="G56" s="7"/>
      <c r="H56" s="7"/>
      <c r="I56" s="7"/>
      <c r="J56" s="7"/>
      <c r="K56" s="7"/>
      <c r="L56" s="7"/>
      <c r="M56" s="7"/>
      <c r="N56" s="7"/>
      <c r="O56" s="127"/>
      <c r="P56" s="7"/>
      <c r="Q56" s="7"/>
      <c r="R56" s="7"/>
      <c r="S56" s="7"/>
      <c r="AB56" s="126"/>
      <c r="AC56" s="126"/>
      <c r="AD56" s="127"/>
      <c r="AE56" s="7"/>
      <c r="AF56" s="7"/>
      <c r="AG56" s="7"/>
      <c r="AH56" s="128"/>
      <c r="AI56" s="126"/>
      <c r="AJ56" s="127"/>
      <c r="AK56" s="621"/>
      <c r="AL56" s="621"/>
      <c r="AM56" s="621"/>
      <c r="AN56" s="215"/>
      <c r="AO56" s="622"/>
      <c r="AP56" s="622"/>
      <c r="AQ56" s="622"/>
      <c r="BA56" s="190"/>
      <c r="BB56" s="190"/>
      <c r="BC56" s="190"/>
      <c r="BD56" s="206"/>
      <c r="BE56" s="168"/>
      <c r="BF56" s="168"/>
      <c r="BG56" s="206"/>
    </row>
    <row r="57" spans="7:59" ht="12" customHeight="1">
      <c r="G57" s="209"/>
      <c r="H57" s="209"/>
      <c r="I57" s="209"/>
      <c r="J57" s="209"/>
      <c r="K57" s="209"/>
      <c r="L57" s="209"/>
      <c r="M57" s="209"/>
      <c r="N57" s="209"/>
      <c r="O57" s="65"/>
      <c r="P57" s="209"/>
      <c r="Q57" s="209"/>
      <c r="R57" s="209"/>
      <c r="S57" s="209"/>
      <c r="AB57" s="64"/>
      <c r="AC57" s="64"/>
      <c r="AD57" s="65"/>
      <c r="AE57" s="209"/>
      <c r="AF57" s="209"/>
      <c r="AG57" s="209"/>
      <c r="AH57" s="66"/>
      <c r="AI57" s="64"/>
      <c r="AJ57" s="65"/>
      <c r="AK57" s="168"/>
      <c r="AL57" s="510"/>
      <c r="AM57" s="206"/>
      <c r="AN57" s="217"/>
      <c r="AO57" s="168"/>
      <c r="AP57" s="510"/>
      <c r="AQ57" s="206"/>
    </row>
    <row r="58" spans="7:59" ht="12" customHeight="1">
      <c r="G58" s="209"/>
      <c r="H58" s="209"/>
      <c r="I58" s="209"/>
      <c r="J58" s="209"/>
      <c r="K58" s="209"/>
      <c r="L58" s="209"/>
      <c r="M58" s="209"/>
      <c r="N58" s="209"/>
      <c r="O58" s="65"/>
      <c r="P58" s="209"/>
      <c r="Q58" s="209"/>
      <c r="R58" s="209"/>
      <c r="S58" s="209"/>
      <c r="AB58" s="64"/>
      <c r="AC58" s="64"/>
      <c r="AD58" s="65"/>
      <c r="AE58" s="209"/>
      <c r="AF58" s="209"/>
      <c r="AG58" s="209"/>
      <c r="AH58" s="66"/>
      <c r="AI58" s="64"/>
      <c r="AJ58" s="65"/>
      <c r="AK58" s="168"/>
      <c r="AL58" s="510"/>
      <c r="AM58" s="206"/>
      <c r="AN58" s="206"/>
      <c r="AO58" s="168"/>
      <c r="AP58" s="510"/>
      <c r="AQ58" s="206"/>
    </row>
    <row r="59" spans="7:59" ht="12" customHeight="1">
      <c r="AB59" s="64"/>
      <c r="AC59" s="64"/>
      <c r="AD59" s="65"/>
      <c r="AE59" s="209"/>
      <c r="AF59" s="209"/>
      <c r="AG59" s="209"/>
      <c r="AH59" s="66"/>
      <c r="AI59" s="64"/>
      <c r="AJ59" s="65"/>
      <c r="AK59" s="168"/>
      <c r="AL59" s="510"/>
      <c r="AM59" s="206"/>
      <c r="AN59" s="206"/>
      <c r="AO59" s="168"/>
      <c r="AP59" s="510"/>
      <c r="AQ59" s="206"/>
    </row>
    <row r="60" spans="7:59" ht="12" customHeight="1">
      <c r="AK60" s="168"/>
      <c r="AL60" s="168"/>
      <c r="AM60" s="206"/>
      <c r="AN60" s="206"/>
      <c r="AO60" s="168"/>
      <c r="AP60" s="168"/>
      <c r="AQ60" s="206"/>
    </row>
    <row r="61" spans="7:59" ht="12" customHeight="1">
      <c r="AK61" s="168"/>
      <c r="AL61" s="510"/>
      <c r="AM61" s="206"/>
      <c r="AN61" s="206"/>
      <c r="AO61" s="168"/>
      <c r="AP61" s="510"/>
      <c r="AQ61" s="206"/>
    </row>
    <row r="62" spans="7:59" ht="12" customHeight="1">
      <c r="AK62" s="168"/>
      <c r="AL62" s="510"/>
      <c r="AM62" s="206"/>
      <c r="AN62" s="206"/>
      <c r="AO62" s="168"/>
      <c r="AP62" s="510"/>
      <c r="AQ62" s="206"/>
    </row>
    <row r="63" spans="7:59" ht="12" customHeight="1">
      <c r="AK63" s="168"/>
      <c r="AL63" s="510"/>
      <c r="AM63" s="206"/>
      <c r="AN63" s="218"/>
      <c r="AO63" s="168"/>
      <c r="AP63" s="510"/>
      <c r="AQ63" s="206"/>
    </row>
    <row r="64" spans="7:59" ht="12" customHeight="1">
      <c r="AK64" s="168"/>
      <c r="AL64" s="510"/>
      <c r="AM64" s="206"/>
      <c r="AN64" s="219"/>
      <c r="AO64" s="168"/>
      <c r="AP64" s="510"/>
      <c r="AQ64" s="206"/>
    </row>
    <row r="65" spans="37:43" ht="12" customHeight="1">
      <c r="AK65" s="168"/>
      <c r="AL65" s="510"/>
      <c r="AM65" s="206"/>
      <c r="AN65" s="211"/>
      <c r="AO65" s="168"/>
      <c r="AP65" s="510"/>
      <c r="AQ65" s="206"/>
    </row>
    <row r="66" spans="37:43" ht="12" customHeight="1">
      <c r="AK66" s="168"/>
      <c r="AL66" s="510"/>
      <c r="AM66" s="206"/>
      <c r="AN66" s="211"/>
      <c r="AO66" s="168"/>
      <c r="AP66" s="510"/>
      <c r="AQ66" s="206"/>
    </row>
    <row r="67" spans="37:43" ht="12" customHeight="1">
      <c r="AK67" s="168"/>
      <c r="AL67" s="510"/>
      <c r="AM67" s="206"/>
      <c r="AN67" s="220"/>
      <c r="AO67" s="168"/>
      <c r="AP67" s="510"/>
      <c r="AQ67" s="206"/>
    </row>
    <row r="68" spans="37:43" ht="12" customHeight="1">
      <c r="AK68" s="168"/>
      <c r="AL68" s="510"/>
      <c r="AM68" s="206"/>
      <c r="AN68" s="211"/>
      <c r="AO68" s="168"/>
      <c r="AP68" s="510"/>
      <c r="AQ68" s="206"/>
    </row>
    <row r="69" spans="37:43" ht="12" customHeight="1">
      <c r="AK69" s="168"/>
      <c r="AL69" s="510"/>
      <c r="AM69" s="206"/>
      <c r="AN69" s="215"/>
      <c r="AO69" s="168"/>
      <c r="AP69" s="510"/>
      <c r="AQ69" s="206"/>
    </row>
    <row r="70" spans="37:43" ht="12" customHeight="1">
      <c r="AK70" s="168"/>
      <c r="AL70" s="510"/>
      <c r="AM70" s="206"/>
      <c r="AN70" s="217"/>
      <c r="AO70" s="168"/>
      <c r="AP70" s="510"/>
      <c r="AQ70" s="206"/>
    </row>
    <row r="71" spans="37:43" ht="12" customHeight="1">
      <c r="AK71" s="168"/>
      <c r="AL71" s="510"/>
      <c r="AM71" s="206"/>
      <c r="AN71" s="206"/>
      <c r="AO71" s="168"/>
      <c r="AP71" s="510"/>
      <c r="AQ71" s="206"/>
    </row>
    <row r="72" spans="37:43" ht="12" customHeight="1">
      <c r="AK72" s="168"/>
      <c r="AL72" s="510"/>
      <c r="AM72" s="206"/>
      <c r="AN72" s="120"/>
      <c r="AO72" s="168"/>
      <c r="AP72" s="510"/>
      <c r="AQ72" s="206"/>
    </row>
    <row r="73" spans="37:43" ht="12" customHeight="1">
      <c r="AK73" s="168"/>
      <c r="AL73" s="510"/>
      <c r="AM73" s="206"/>
      <c r="AN73" s="169"/>
      <c r="AO73" s="168"/>
      <c r="AP73" s="510"/>
      <c r="AQ73" s="206"/>
    </row>
    <row r="74" spans="37:43" ht="12" customHeight="1">
      <c r="AK74" s="168"/>
      <c r="AL74" s="510"/>
      <c r="AM74" s="206"/>
      <c r="AN74" s="508"/>
      <c r="AO74" s="168"/>
      <c r="AP74" s="510"/>
      <c r="AQ74" s="206"/>
    </row>
    <row r="75" spans="37:43" ht="12" customHeight="1">
      <c r="AK75" s="168"/>
      <c r="AL75" s="510"/>
      <c r="AM75" s="206"/>
      <c r="AN75" s="210"/>
      <c r="AO75" s="168"/>
      <c r="AP75" s="510"/>
      <c r="AQ75" s="206"/>
    </row>
    <row r="76" spans="37:43" ht="12" customHeight="1">
      <c r="AK76" s="168"/>
      <c r="AL76" s="510"/>
      <c r="AM76" s="206"/>
      <c r="AN76" s="210"/>
      <c r="AO76" s="168"/>
      <c r="AP76" s="510"/>
      <c r="AQ76" s="206"/>
    </row>
    <row r="77" spans="37:43" ht="12" customHeight="1">
      <c r="AK77" s="168"/>
      <c r="AL77" s="510"/>
      <c r="AM77" s="206"/>
      <c r="AN77" s="170"/>
      <c r="AO77" s="168"/>
      <c r="AP77" s="510"/>
      <c r="AQ77" s="206"/>
    </row>
    <row r="78" spans="37:43" ht="12" customHeight="1">
      <c r="AK78" s="50"/>
      <c r="AL78" s="50"/>
      <c r="AM78" s="206"/>
      <c r="AN78" s="508"/>
      <c r="AO78" s="50"/>
      <c r="AP78" s="50"/>
      <c r="AQ78" s="206"/>
    </row>
    <row r="79" spans="37:43" ht="12" customHeight="1">
      <c r="AK79" s="50"/>
      <c r="AL79" s="50"/>
      <c r="AM79" s="206"/>
      <c r="AN79" s="217"/>
      <c r="AO79" s="50"/>
      <c r="AP79" s="50"/>
      <c r="AQ79" s="206"/>
    </row>
    <row r="80" spans="37:43" ht="12" customHeight="1">
      <c r="AK80" s="50"/>
      <c r="AL80" s="50"/>
      <c r="AM80" s="206"/>
      <c r="AN80" s="206"/>
      <c r="AO80" s="50"/>
      <c r="AP80" s="50"/>
      <c r="AQ80" s="206"/>
    </row>
    <row r="81" spans="37:43" ht="12" customHeight="1">
      <c r="AK81" s="50"/>
      <c r="AL81" s="50"/>
      <c r="AM81" s="206"/>
      <c r="AN81" s="225"/>
      <c r="AO81" s="50"/>
      <c r="AP81" s="50"/>
      <c r="AQ81" s="206"/>
    </row>
    <row r="82" spans="37:43" ht="12" customHeight="1">
      <c r="AK82" s="510"/>
      <c r="AL82" s="510"/>
      <c r="AM82" s="206"/>
      <c r="AN82" s="217"/>
      <c r="AO82" s="168"/>
      <c r="AP82" s="510"/>
      <c r="AQ82" s="206"/>
    </row>
    <row r="83" spans="37:43" ht="12" customHeight="1">
      <c r="AK83" s="168"/>
      <c r="AL83" s="510"/>
      <c r="AM83" s="206"/>
      <c r="AN83" s="206"/>
      <c r="AO83" s="168"/>
      <c r="AP83" s="510"/>
      <c r="AQ83" s="206"/>
    </row>
    <row r="84" spans="37:43" ht="12" customHeight="1">
      <c r="AK84" s="510"/>
      <c r="AL84" s="510"/>
      <c r="AM84" s="206"/>
      <c r="AN84" s="122"/>
      <c r="AO84" s="510"/>
      <c r="AP84" s="510"/>
      <c r="AQ84" s="206"/>
    </row>
    <row r="85" spans="37:43" ht="12" customHeight="1">
      <c r="AK85" s="168"/>
      <c r="AL85" s="168"/>
      <c r="AM85" s="206"/>
      <c r="AN85" s="217"/>
      <c r="AO85" s="168"/>
      <c r="AP85" s="168"/>
      <c r="AQ85" s="206"/>
    </row>
    <row r="86" spans="37:43" ht="12" customHeight="1">
      <c r="AK86" s="168"/>
      <c r="AL86" s="168"/>
      <c r="AM86" s="206"/>
      <c r="AN86" s="217"/>
      <c r="AO86" s="168"/>
      <c r="AP86" s="168"/>
      <c r="AQ86" s="206"/>
    </row>
    <row r="87" spans="37:43" ht="12" customHeight="1">
      <c r="AK87" s="168"/>
      <c r="AL87" s="168"/>
      <c r="AM87" s="206"/>
      <c r="AN87" s="217"/>
      <c r="AO87" s="168"/>
      <c r="AP87" s="168"/>
      <c r="AQ87" s="206"/>
    </row>
    <row r="88" spans="37:43" ht="12" customHeight="1">
      <c r="AK88" s="168"/>
      <c r="AL88" s="168"/>
      <c r="AM88" s="206"/>
      <c r="AN88" s="217"/>
      <c r="AO88" s="168"/>
      <c r="AP88" s="168"/>
      <c r="AQ88" s="206"/>
    </row>
    <row r="89" spans="37:43" ht="15.75" customHeight="1">
      <c r="AK89" s="123"/>
      <c r="AL89" s="177"/>
      <c r="AM89" s="177"/>
      <c r="AN89" s="171"/>
      <c r="AO89" s="168"/>
      <c r="AP89" s="168"/>
      <c r="AQ89" s="206"/>
    </row>
    <row r="90" spans="37:43" ht="14.1" customHeight="1">
      <c r="AK90" s="168"/>
      <c r="AL90" s="168"/>
      <c r="AM90" s="206"/>
      <c r="AN90" s="217"/>
      <c r="AO90" s="507"/>
      <c r="AP90" s="178"/>
      <c r="AQ90" s="178"/>
    </row>
    <row r="91" spans="37:43" ht="14.1" customHeight="1">
      <c r="AK91" s="168"/>
      <c r="AL91" s="168"/>
      <c r="AM91" s="206"/>
      <c r="AN91" s="179"/>
      <c r="AO91" s="168"/>
      <c r="AP91" s="168"/>
      <c r="AQ91" s="206"/>
    </row>
    <row r="92" spans="37:43" ht="14.1" customHeight="1">
      <c r="AK92" s="168"/>
      <c r="AL92" s="168"/>
      <c r="AM92" s="206"/>
      <c r="AN92" s="89"/>
      <c r="AO92" s="168"/>
      <c r="AP92" s="168"/>
      <c r="AQ92" s="206"/>
    </row>
    <row r="93" spans="37:43" ht="14.1" customHeight="1">
      <c r="AK93" s="168"/>
      <c r="AL93" s="168"/>
      <c r="AM93" s="206"/>
      <c r="AN93" s="180"/>
      <c r="AO93" s="168"/>
      <c r="AP93" s="168"/>
      <c r="AQ93" s="206"/>
    </row>
    <row r="94" spans="37:43" ht="14.1" customHeight="1">
      <c r="AK94" s="168"/>
      <c r="AL94" s="168"/>
      <c r="AM94" s="206"/>
      <c r="AN94" s="180"/>
      <c r="AO94" s="123"/>
      <c r="AP94" s="177"/>
      <c r="AQ94" s="177"/>
    </row>
    <row r="95" spans="37:43" ht="14.1" customHeight="1">
      <c r="AK95" s="168"/>
      <c r="AL95" s="168"/>
      <c r="AM95" s="206"/>
      <c r="AN95" s="180"/>
      <c r="AO95" s="168"/>
      <c r="AP95" s="168"/>
      <c r="AQ95" s="206"/>
    </row>
    <row r="96" spans="37:43" ht="14.1" customHeight="1">
      <c r="AK96" s="100"/>
      <c r="AL96" s="100"/>
      <c r="AM96" s="100"/>
      <c r="AN96" s="89"/>
      <c r="AO96" s="123"/>
      <c r="AP96" s="177"/>
      <c r="AQ96" s="177"/>
    </row>
    <row r="97" spans="7:44" ht="14.1" customHeight="1">
      <c r="AK97" s="181"/>
      <c r="AL97" s="123"/>
      <c r="AM97" s="123"/>
      <c r="AN97" s="89"/>
      <c r="AO97" s="168"/>
      <c r="AP97" s="168"/>
      <c r="AQ97" s="206"/>
    </row>
    <row r="98" spans="7:44" ht="14.1" customHeight="1">
      <c r="AK98" s="168"/>
      <c r="AL98" s="168"/>
      <c r="AM98" s="206"/>
      <c r="AN98" s="89"/>
      <c r="AO98" s="168"/>
      <c r="AP98" s="168"/>
      <c r="AQ98" s="206"/>
    </row>
    <row r="99" spans="7:44" ht="14.1" customHeight="1">
      <c r="AK99" s="168"/>
      <c r="AL99" s="168"/>
      <c r="AM99" s="206"/>
      <c r="AN99" s="89"/>
      <c r="AO99" s="168"/>
      <c r="AP99" s="168"/>
      <c r="AQ99" s="168"/>
    </row>
    <row r="100" spans="7:44" ht="14.1" customHeight="1">
      <c r="AK100" s="182"/>
      <c r="AL100" s="507"/>
      <c r="AM100" s="178"/>
      <c r="AN100" s="123"/>
      <c r="AO100" s="123"/>
      <c r="AP100" s="177"/>
      <c r="AQ100" s="177"/>
    </row>
    <row r="101" spans="7:44" ht="14.1" customHeight="1">
      <c r="AK101" s="168"/>
      <c r="AL101" s="168"/>
      <c r="AM101" s="206"/>
      <c r="AN101" s="123"/>
      <c r="AO101" s="168"/>
      <c r="AP101" s="168"/>
      <c r="AQ101" s="206"/>
    </row>
    <row r="102" spans="7:44" ht="14.1" customHeight="1">
      <c r="AK102" s="168"/>
      <c r="AL102" s="168"/>
      <c r="AM102" s="206"/>
      <c r="AN102" s="206"/>
      <c r="AO102" s="168"/>
      <c r="AP102" s="168"/>
      <c r="AQ102" s="206"/>
    </row>
    <row r="103" spans="7:44" ht="14.1" customHeight="1">
      <c r="G103" s="19"/>
      <c r="H103" s="209"/>
      <c r="I103" s="209"/>
      <c r="J103" s="209"/>
      <c r="K103" s="209"/>
      <c r="L103" s="209"/>
      <c r="M103" s="209"/>
      <c r="N103" s="209"/>
      <c r="O103" s="65"/>
      <c r="P103" s="209"/>
      <c r="Q103" s="209"/>
      <c r="R103" s="209"/>
      <c r="S103" s="209"/>
      <c r="AK103" s="168"/>
      <c r="AL103" s="168"/>
      <c r="AM103" s="206"/>
      <c r="AN103" s="206"/>
      <c r="AO103" s="168"/>
      <c r="AP103" s="168"/>
      <c r="AQ103" s="206"/>
      <c r="AR103" s="210"/>
    </row>
    <row r="104" spans="7:44" ht="11.25" customHeight="1">
      <c r="I104" s="70"/>
      <c r="J104" s="70"/>
      <c r="K104" s="70"/>
      <c r="L104" s="70"/>
      <c r="M104" s="70"/>
      <c r="N104" s="70"/>
      <c r="O104" s="162"/>
      <c r="P104" s="70"/>
      <c r="Q104" s="70"/>
      <c r="R104" s="70"/>
      <c r="S104" s="70"/>
      <c r="AK104" s="100"/>
      <c r="AL104" s="100"/>
      <c r="AM104" s="100"/>
      <c r="AN104" s="100"/>
      <c r="AO104" s="100"/>
      <c r="AP104" s="100"/>
      <c r="AQ104" s="100"/>
      <c r="AR104" s="210"/>
    </row>
    <row r="105" spans="7:44" ht="16.5" customHeight="1">
      <c r="I105" s="613" t="s">
        <v>52</v>
      </c>
      <c r="J105" s="613"/>
      <c r="K105" s="613"/>
      <c r="L105" s="613"/>
      <c r="M105" s="613"/>
      <c r="N105" s="613"/>
      <c r="O105" s="613"/>
      <c r="P105" s="508"/>
      <c r="Q105" s="508"/>
      <c r="R105" s="508"/>
      <c r="S105" s="508"/>
      <c r="AK105" s="614"/>
      <c r="AL105" s="614"/>
      <c r="AM105" s="614"/>
      <c r="AN105" s="614"/>
      <c r="AO105" s="614"/>
      <c r="AP105" s="614"/>
      <c r="AQ105" s="614"/>
      <c r="AR105" s="149"/>
    </row>
    <row r="106" spans="7:44" ht="11.25" customHeight="1">
      <c r="I106" s="71">
        <v>2.5999999999999999E-2</v>
      </c>
      <c r="J106" s="71"/>
      <c r="K106" s="71"/>
      <c r="L106" s="71">
        <v>5</v>
      </c>
      <c r="M106" s="71"/>
      <c r="N106" s="71"/>
      <c r="O106" s="163">
        <v>363132</v>
      </c>
      <c r="P106" s="72"/>
      <c r="Q106" s="72"/>
      <c r="R106" s="72"/>
      <c r="S106" s="72"/>
      <c r="AK106" s="210"/>
      <c r="AL106" s="210"/>
      <c r="AM106" s="210"/>
      <c r="AN106" s="210"/>
      <c r="AO106" s="210"/>
      <c r="AP106" s="210"/>
      <c r="AQ106" s="210"/>
      <c r="AR106" s="210"/>
    </row>
    <row r="107" spans="7:44" ht="11.25" customHeight="1">
      <c r="I107" s="71"/>
      <c r="J107" s="71"/>
      <c r="K107" s="71"/>
      <c r="L107" s="71"/>
      <c r="M107" s="71"/>
      <c r="N107" s="71"/>
      <c r="O107" s="163"/>
      <c r="P107" s="72"/>
      <c r="Q107" s="72"/>
      <c r="R107" s="72"/>
      <c r="S107" s="72"/>
    </row>
    <row r="108" spans="7:44" ht="11.25" customHeight="1">
      <c r="I108" s="71">
        <v>2.5999999999999999E-2</v>
      </c>
      <c r="J108" s="71"/>
      <c r="K108" s="71"/>
      <c r="L108" s="71">
        <v>5</v>
      </c>
      <c r="M108" s="71"/>
      <c r="N108" s="71"/>
      <c r="O108" s="163">
        <v>349888</v>
      </c>
      <c r="P108" s="72"/>
      <c r="Q108" s="72"/>
      <c r="R108" s="72"/>
      <c r="S108" s="72"/>
    </row>
    <row r="109" spans="7:44" ht="11.25" customHeight="1">
      <c r="I109" s="71"/>
      <c r="J109" s="71"/>
      <c r="K109" s="71"/>
      <c r="L109" s="71"/>
      <c r="M109" s="71"/>
      <c r="N109" s="71"/>
      <c r="O109" s="163"/>
      <c r="P109" s="72"/>
      <c r="Q109" s="72"/>
      <c r="R109" s="72"/>
      <c r="S109" s="72"/>
    </row>
    <row r="110" spans="7:44" ht="11.25" customHeight="1">
      <c r="I110" s="71">
        <v>2.5999999999999999E-2</v>
      </c>
      <c r="J110" s="71"/>
      <c r="K110" s="71"/>
      <c r="L110" s="71">
        <v>5</v>
      </c>
      <c r="M110" s="71"/>
      <c r="N110" s="71"/>
      <c r="O110" s="163">
        <v>334488</v>
      </c>
      <c r="P110" s="72"/>
      <c r="Q110" s="72"/>
      <c r="R110" s="72"/>
      <c r="S110" s="72"/>
    </row>
    <row r="111" spans="7:44" ht="11.25" customHeight="1">
      <c r="I111" s="71">
        <v>2.5999999999999999E-2</v>
      </c>
      <c r="J111" s="71"/>
      <c r="K111" s="71"/>
      <c r="L111" s="71">
        <v>5</v>
      </c>
      <c r="M111" s="71"/>
      <c r="N111" s="71"/>
      <c r="O111" s="163">
        <v>319088</v>
      </c>
      <c r="P111" s="72"/>
      <c r="Q111" s="72"/>
      <c r="R111" s="72"/>
      <c r="S111" s="72"/>
    </row>
    <row r="112" spans="7:44" ht="11.25" customHeight="1">
      <c r="G112" s="26"/>
      <c r="H112" s="210"/>
    </row>
    <row r="113" spans="7:19" ht="11.25" customHeight="1">
      <c r="G113" s="26"/>
      <c r="H113" s="210"/>
      <c r="I113" s="73">
        <v>2.5999999999999999E-2</v>
      </c>
      <c r="J113" s="73"/>
      <c r="K113" s="73"/>
      <c r="L113" s="73">
        <v>1.9</v>
      </c>
      <c r="M113" s="73"/>
      <c r="N113" s="73"/>
      <c r="O113" s="164">
        <v>453684</v>
      </c>
      <c r="P113" s="74"/>
      <c r="Q113" s="74"/>
      <c r="R113" s="74"/>
      <c r="S113" s="74"/>
    </row>
    <row r="114" spans="7:19" ht="11.25" customHeight="1">
      <c r="G114" s="26"/>
      <c r="H114" s="210"/>
      <c r="I114" s="73">
        <v>2.5999999999999999E-2</v>
      </c>
      <c r="J114" s="73"/>
      <c r="K114" s="73"/>
      <c r="L114" s="73">
        <v>2</v>
      </c>
      <c r="M114" s="73"/>
      <c r="N114" s="73"/>
      <c r="O114" s="164">
        <v>453684</v>
      </c>
      <c r="P114" s="74"/>
      <c r="Q114" s="74"/>
      <c r="R114" s="74"/>
      <c r="S114" s="74"/>
    </row>
    <row r="115" spans="7:19" ht="11.25" customHeight="1">
      <c r="G115" s="26"/>
      <c r="H115" s="210"/>
      <c r="I115" s="73">
        <v>2.5999999999999999E-2</v>
      </c>
      <c r="J115" s="73"/>
      <c r="K115" s="73"/>
      <c r="L115" s="73">
        <v>2.1</v>
      </c>
      <c r="M115" s="73"/>
      <c r="N115" s="73"/>
      <c r="O115" s="164">
        <v>453684</v>
      </c>
      <c r="P115" s="74"/>
      <c r="Q115" s="74"/>
      <c r="R115" s="74"/>
      <c r="S115" s="74"/>
    </row>
    <row r="116" spans="7:19" ht="11.25" customHeight="1">
      <c r="G116" s="26"/>
      <c r="H116" s="210"/>
      <c r="I116" s="73">
        <v>2.5999999999999999E-2</v>
      </c>
      <c r="J116" s="73"/>
      <c r="K116" s="73"/>
      <c r="L116" s="73">
        <v>2.2999999999999998</v>
      </c>
      <c r="M116" s="73"/>
      <c r="N116" s="73"/>
      <c r="O116" s="164">
        <v>453684</v>
      </c>
      <c r="P116" s="74"/>
      <c r="Q116" s="74"/>
      <c r="R116" s="74"/>
      <c r="S116" s="74"/>
    </row>
    <row r="117" spans="7:19" ht="11.25" customHeight="1">
      <c r="G117" s="26"/>
      <c r="H117" s="210"/>
      <c r="I117" s="73">
        <v>2.5999999999999999E-2</v>
      </c>
      <c r="J117" s="73"/>
      <c r="K117" s="73"/>
      <c r="L117" s="73">
        <v>2.5</v>
      </c>
      <c r="M117" s="73"/>
      <c r="N117" s="73"/>
      <c r="O117" s="164">
        <v>491568</v>
      </c>
      <c r="P117" s="74"/>
      <c r="Q117" s="74"/>
      <c r="R117" s="74"/>
      <c r="S117" s="74"/>
    </row>
    <row r="118" spans="7:19" ht="11.25" customHeight="1">
      <c r="G118" s="26"/>
      <c r="H118" s="210"/>
      <c r="I118" s="73">
        <v>2.5999999999999999E-2</v>
      </c>
      <c r="J118" s="73"/>
      <c r="K118" s="73"/>
      <c r="L118" s="73">
        <v>2.8</v>
      </c>
      <c r="M118" s="73"/>
      <c r="N118" s="73"/>
      <c r="O118" s="164">
        <v>491568</v>
      </c>
      <c r="P118" s="74"/>
      <c r="Q118" s="74"/>
      <c r="R118" s="74"/>
      <c r="S118" s="74"/>
    </row>
    <row r="119" spans="7:19" ht="11.25" customHeight="1">
      <c r="G119" s="26"/>
      <c r="H119" s="210"/>
      <c r="I119" s="73">
        <v>2.5999999999999999E-2</v>
      </c>
      <c r="J119" s="73"/>
      <c r="K119" s="73"/>
      <c r="L119" s="73">
        <v>3</v>
      </c>
      <c r="M119" s="73"/>
      <c r="N119" s="73"/>
      <c r="O119" s="164">
        <v>491568</v>
      </c>
      <c r="P119" s="74"/>
      <c r="Q119" s="74"/>
      <c r="R119" s="74"/>
      <c r="S119" s="74"/>
    </row>
    <row r="120" spans="7:19" ht="11.25" customHeight="1">
      <c r="I120" s="73">
        <v>2.5999999999999999E-2</v>
      </c>
      <c r="J120" s="73"/>
      <c r="K120" s="73"/>
      <c r="L120" s="73">
        <v>3.5</v>
      </c>
      <c r="M120" s="73"/>
      <c r="N120" s="73"/>
      <c r="O120" s="164">
        <v>491568</v>
      </c>
      <c r="P120" s="74"/>
      <c r="Q120" s="74"/>
      <c r="R120" s="74"/>
      <c r="S120" s="74"/>
    </row>
    <row r="121" spans="7:19" ht="11.25" customHeight="1">
      <c r="I121" s="73">
        <v>2.5999999999999999E-2</v>
      </c>
      <c r="J121" s="73"/>
      <c r="K121" s="73"/>
      <c r="L121" s="73">
        <v>3.8</v>
      </c>
      <c r="M121" s="73"/>
      <c r="N121" s="73"/>
      <c r="O121" s="164">
        <v>491568</v>
      </c>
      <c r="P121" s="74"/>
      <c r="Q121" s="74"/>
      <c r="R121" s="74"/>
      <c r="S121" s="74"/>
    </row>
    <row r="122" spans="7:19" ht="11.25" customHeight="1">
      <c r="I122" s="210"/>
      <c r="J122" s="210"/>
      <c r="K122" s="210"/>
      <c r="L122" s="210"/>
      <c r="M122" s="210"/>
      <c r="N122" s="210"/>
      <c r="O122" s="115"/>
      <c r="P122" s="210"/>
      <c r="Q122" s="210"/>
      <c r="R122" s="210"/>
      <c r="S122" s="210"/>
    </row>
    <row r="123" spans="7:19" ht="11.25" customHeight="1">
      <c r="I123" s="73">
        <v>2.5999999999999999E-2</v>
      </c>
      <c r="J123" s="73"/>
      <c r="K123" s="73"/>
      <c r="L123" s="73">
        <v>1.9</v>
      </c>
      <c r="M123" s="73"/>
      <c r="N123" s="73"/>
      <c r="O123" s="165">
        <v>406560</v>
      </c>
      <c r="P123" s="75"/>
      <c r="Q123" s="75"/>
      <c r="R123" s="75"/>
      <c r="S123" s="75"/>
    </row>
    <row r="124" spans="7:19" ht="11.25" customHeight="1">
      <c r="I124" s="73">
        <v>2.5999999999999999E-2</v>
      </c>
      <c r="J124" s="73"/>
      <c r="K124" s="73"/>
      <c r="L124" s="73">
        <v>2</v>
      </c>
      <c r="M124" s="73"/>
      <c r="N124" s="73"/>
      <c r="O124" s="165">
        <v>406560</v>
      </c>
      <c r="P124" s="75"/>
      <c r="Q124" s="75"/>
      <c r="R124" s="75"/>
      <c r="S124" s="75"/>
    </row>
    <row r="125" spans="7:19" ht="11.25" customHeight="1">
      <c r="I125" s="73">
        <v>2.5999999999999999E-2</v>
      </c>
      <c r="J125" s="73"/>
      <c r="K125" s="73"/>
      <c r="L125" s="73">
        <v>2.1</v>
      </c>
      <c r="M125" s="73"/>
      <c r="N125" s="73"/>
      <c r="O125" s="165">
        <v>452760</v>
      </c>
      <c r="P125" s="75"/>
      <c r="Q125" s="75"/>
      <c r="R125" s="75"/>
      <c r="S125" s="75"/>
    </row>
    <row r="126" spans="7:19" ht="11.25" customHeight="1">
      <c r="I126" s="73">
        <v>2.5999999999999999E-2</v>
      </c>
      <c r="J126" s="73"/>
      <c r="K126" s="73"/>
      <c r="L126" s="73">
        <v>2.2999999999999998</v>
      </c>
      <c r="M126" s="73"/>
      <c r="N126" s="73"/>
      <c r="O126" s="165">
        <v>452760</v>
      </c>
      <c r="P126" s="75"/>
      <c r="Q126" s="75"/>
      <c r="R126" s="75"/>
      <c r="S126" s="75"/>
    </row>
    <row r="127" spans="7:19" ht="11.25" customHeight="1">
      <c r="I127" s="73">
        <v>2.5999999999999999E-2</v>
      </c>
      <c r="J127" s="73"/>
      <c r="K127" s="73"/>
      <c r="L127" s="73">
        <v>2.5</v>
      </c>
      <c r="M127" s="73"/>
      <c r="N127" s="73"/>
      <c r="O127" s="165">
        <v>452760</v>
      </c>
      <c r="P127" s="75"/>
      <c r="Q127" s="75"/>
      <c r="R127" s="75"/>
      <c r="S127" s="75"/>
    </row>
    <row r="128" spans="7:19" ht="11.25" customHeight="1">
      <c r="I128" s="73">
        <v>2.5999999999999999E-2</v>
      </c>
      <c r="J128" s="73"/>
      <c r="K128" s="73"/>
      <c r="L128" s="73">
        <v>2.8</v>
      </c>
      <c r="M128" s="73"/>
      <c r="N128" s="73"/>
      <c r="O128" s="165">
        <v>452760</v>
      </c>
      <c r="P128" s="75"/>
      <c r="Q128" s="75"/>
      <c r="R128" s="75"/>
      <c r="S128" s="75"/>
    </row>
    <row r="129" spans="9:19" ht="11.25" customHeight="1">
      <c r="I129" s="73">
        <v>2.5999999999999999E-2</v>
      </c>
      <c r="J129" s="73"/>
      <c r="K129" s="73"/>
      <c r="L129" s="73">
        <v>3</v>
      </c>
      <c r="M129" s="73"/>
      <c r="N129" s="73"/>
      <c r="O129" s="165">
        <v>475860</v>
      </c>
      <c r="P129" s="75"/>
      <c r="Q129" s="75"/>
      <c r="R129" s="75"/>
      <c r="S129" s="75"/>
    </row>
    <row r="130" spans="9:19" ht="11.25" customHeight="1">
      <c r="I130" s="73">
        <v>2.5999999999999999E-2</v>
      </c>
      <c r="J130" s="73"/>
      <c r="K130" s="73"/>
      <c r="L130" s="73">
        <v>3.5</v>
      </c>
      <c r="M130" s="73"/>
      <c r="N130" s="73"/>
      <c r="O130" s="165">
        <v>475860</v>
      </c>
      <c r="P130" s="75"/>
      <c r="Q130" s="75"/>
      <c r="R130" s="75"/>
      <c r="S130" s="75"/>
    </row>
    <row r="131" spans="9:19" ht="11.25" customHeight="1">
      <c r="I131" s="73">
        <v>2.5999999999999999E-2</v>
      </c>
      <c r="J131" s="73"/>
      <c r="K131" s="73"/>
      <c r="L131" s="73">
        <v>3.8</v>
      </c>
      <c r="M131" s="73"/>
      <c r="N131" s="73"/>
      <c r="O131" s="165">
        <v>475860</v>
      </c>
      <c r="P131" s="75"/>
      <c r="Q131" s="75"/>
      <c r="R131" s="75"/>
      <c r="S131" s="75"/>
    </row>
    <row r="132" spans="9:19" ht="11.25" customHeight="1">
      <c r="I132" s="210"/>
      <c r="J132" s="210"/>
      <c r="K132" s="210"/>
      <c r="L132" s="210"/>
      <c r="M132" s="210"/>
      <c r="N132" s="210"/>
      <c r="O132" s="115"/>
      <c r="P132" s="210"/>
      <c r="Q132" s="210"/>
      <c r="R132" s="210"/>
      <c r="S132" s="210"/>
    </row>
    <row r="133" spans="9:19" ht="11.25" customHeight="1">
      <c r="I133" s="73">
        <v>2.5999999999999999E-2</v>
      </c>
      <c r="J133" s="73"/>
      <c r="K133" s="73"/>
      <c r="L133" s="73">
        <v>1.9</v>
      </c>
      <c r="M133" s="73"/>
      <c r="N133" s="73"/>
      <c r="O133" s="165">
        <v>383460</v>
      </c>
      <c r="P133" s="75"/>
      <c r="Q133" s="75"/>
      <c r="R133" s="75"/>
      <c r="S133" s="75"/>
    </row>
    <row r="134" spans="9:19" ht="11.25" customHeight="1">
      <c r="I134" s="73">
        <v>2.5999999999999999E-2</v>
      </c>
      <c r="J134" s="73"/>
      <c r="K134" s="73"/>
      <c r="L134" s="73">
        <v>2</v>
      </c>
      <c r="M134" s="73"/>
      <c r="N134" s="73"/>
      <c r="O134" s="165">
        <v>383460</v>
      </c>
      <c r="P134" s="75"/>
      <c r="Q134" s="75"/>
      <c r="R134" s="75"/>
      <c r="S134" s="75"/>
    </row>
    <row r="135" spans="9:19" ht="11.25" customHeight="1">
      <c r="I135" s="73">
        <v>2.5999999999999999E-2</v>
      </c>
      <c r="J135" s="73"/>
      <c r="K135" s="73"/>
      <c r="L135" s="73">
        <v>2.1</v>
      </c>
      <c r="M135" s="73"/>
      <c r="N135" s="73"/>
      <c r="O135" s="165">
        <v>429660</v>
      </c>
      <c r="P135" s="75"/>
      <c r="Q135" s="75"/>
      <c r="R135" s="75"/>
      <c r="S135" s="75"/>
    </row>
    <row r="136" spans="9:19" ht="11.25" customHeight="1">
      <c r="I136" s="73">
        <v>2.5999999999999999E-2</v>
      </c>
      <c r="J136" s="73"/>
      <c r="K136" s="73"/>
      <c r="L136" s="73">
        <v>2.2999999999999998</v>
      </c>
      <c r="M136" s="73"/>
      <c r="N136" s="73"/>
      <c r="O136" s="165">
        <v>429660</v>
      </c>
      <c r="P136" s="75"/>
      <c r="Q136" s="75"/>
      <c r="R136" s="75"/>
      <c r="S136" s="75"/>
    </row>
    <row r="137" spans="9:19" ht="11.25" customHeight="1">
      <c r="I137" s="73">
        <v>2.5999999999999999E-2</v>
      </c>
      <c r="J137" s="73"/>
      <c r="K137" s="73"/>
      <c r="L137" s="73">
        <v>2.5</v>
      </c>
      <c r="M137" s="73"/>
      <c r="N137" s="73"/>
      <c r="O137" s="165">
        <v>429660</v>
      </c>
      <c r="P137" s="75"/>
      <c r="Q137" s="75"/>
      <c r="R137" s="75"/>
      <c r="S137" s="75"/>
    </row>
    <row r="138" spans="9:19" ht="11.25" customHeight="1">
      <c r="I138" s="73">
        <v>2.5999999999999999E-2</v>
      </c>
      <c r="J138" s="73"/>
      <c r="K138" s="73"/>
      <c r="L138" s="73">
        <v>2.8</v>
      </c>
      <c r="M138" s="73"/>
      <c r="N138" s="73"/>
      <c r="O138" s="165">
        <v>429660</v>
      </c>
      <c r="P138" s="75"/>
      <c r="Q138" s="75"/>
      <c r="R138" s="75"/>
      <c r="S138" s="75"/>
    </row>
    <row r="139" spans="9:19" ht="11.25" customHeight="1">
      <c r="I139" s="73">
        <v>2.5999999999999999E-2</v>
      </c>
      <c r="J139" s="73"/>
      <c r="K139" s="73"/>
      <c r="L139" s="73">
        <v>3</v>
      </c>
      <c r="M139" s="73"/>
      <c r="N139" s="73"/>
      <c r="O139" s="165">
        <v>452760</v>
      </c>
      <c r="P139" s="75"/>
      <c r="Q139" s="75"/>
      <c r="R139" s="75"/>
      <c r="S139" s="75"/>
    </row>
    <row r="140" spans="9:19" ht="11.25" customHeight="1">
      <c r="I140" s="73">
        <v>2.5999999999999999E-2</v>
      </c>
      <c r="J140" s="73"/>
      <c r="K140" s="73"/>
      <c r="L140" s="73">
        <v>3.5</v>
      </c>
      <c r="M140" s="73"/>
      <c r="N140" s="73"/>
      <c r="O140" s="165">
        <v>452760</v>
      </c>
      <c r="P140" s="75"/>
      <c r="Q140" s="75"/>
      <c r="R140" s="75"/>
      <c r="S140" s="75"/>
    </row>
    <row r="141" spans="9:19" ht="11.25" customHeight="1">
      <c r="I141" s="73">
        <v>2.5999999999999999E-2</v>
      </c>
      <c r="J141" s="73"/>
      <c r="K141" s="73"/>
      <c r="L141" s="73">
        <v>3.8</v>
      </c>
      <c r="M141" s="73"/>
      <c r="N141" s="73"/>
      <c r="O141" s="165">
        <v>452760</v>
      </c>
      <c r="P141" s="75"/>
      <c r="Q141" s="75"/>
      <c r="R141" s="75"/>
      <c r="S141" s="75"/>
    </row>
    <row r="142" spans="9:19" ht="11.25" customHeight="1">
      <c r="I142" s="210"/>
      <c r="J142" s="210"/>
      <c r="K142" s="210"/>
      <c r="L142" s="210"/>
      <c r="M142" s="210"/>
      <c r="N142" s="210"/>
      <c r="O142" s="115"/>
      <c r="P142" s="210"/>
      <c r="Q142" s="210"/>
      <c r="R142" s="210"/>
      <c r="S142" s="210"/>
    </row>
    <row r="143" spans="9:19" ht="11.25" customHeight="1">
      <c r="I143" s="73">
        <v>2.5999999999999999E-2</v>
      </c>
      <c r="J143" s="73"/>
      <c r="K143" s="73"/>
      <c r="L143" s="73">
        <v>1.9</v>
      </c>
      <c r="M143" s="73"/>
      <c r="N143" s="73"/>
      <c r="O143" s="165">
        <v>368060</v>
      </c>
      <c r="P143" s="75"/>
      <c r="Q143" s="75"/>
      <c r="R143" s="75"/>
      <c r="S143" s="75"/>
    </row>
    <row r="144" spans="9:19" ht="11.25" customHeight="1">
      <c r="I144" s="73">
        <v>2.5999999999999999E-2</v>
      </c>
      <c r="J144" s="73"/>
      <c r="K144" s="73"/>
      <c r="L144" s="73">
        <v>2</v>
      </c>
      <c r="M144" s="73"/>
      <c r="N144" s="73"/>
      <c r="O144" s="165">
        <v>368060</v>
      </c>
      <c r="P144" s="75"/>
      <c r="Q144" s="75"/>
      <c r="R144" s="75"/>
      <c r="S144" s="75"/>
    </row>
    <row r="145" spans="9:19" ht="11.25" customHeight="1">
      <c r="I145" s="73">
        <v>2.5999999999999999E-2</v>
      </c>
      <c r="J145" s="73"/>
      <c r="K145" s="73"/>
      <c r="L145" s="73">
        <v>2.1</v>
      </c>
      <c r="M145" s="73"/>
      <c r="N145" s="73"/>
      <c r="O145" s="165">
        <v>414260</v>
      </c>
      <c r="P145" s="75"/>
      <c r="Q145" s="75"/>
      <c r="R145" s="75"/>
      <c r="S145" s="75"/>
    </row>
    <row r="146" spans="9:19" ht="11.25" customHeight="1">
      <c r="I146" s="73">
        <v>2.5999999999999999E-2</v>
      </c>
      <c r="J146" s="73"/>
      <c r="K146" s="73"/>
      <c r="L146" s="73">
        <v>2.2999999999999998</v>
      </c>
      <c r="M146" s="73"/>
      <c r="N146" s="73"/>
      <c r="O146" s="165">
        <v>414260</v>
      </c>
      <c r="P146" s="75"/>
      <c r="Q146" s="75"/>
      <c r="R146" s="75"/>
      <c r="S146" s="75"/>
    </row>
    <row r="147" spans="9:19" ht="11.25" customHeight="1">
      <c r="I147" s="73">
        <v>2.5999999999999999E-2</v>
      </c>
      <c r="J147" s="73"/>
      <c r="K147" s="73"/>
      <c r="L147" s="73">
        <v>2.5</v>
      </c>
      <c r="M147" s="73"/>
      <c r="N147" s="73"/>
      <c r="O147" s="165">
        <v>414260</v>
      </c>
      <c r="P147" s="75"/>
      <c r="Q147" s="75"/>
      <c r="R147" s="75"/>
      <c r="S147" s="75"/>
    </row>
    <row r="148" spans="9:19" ht="11.25" customHeight="1">
      <c r="I148" s="73">
        <v>2.5999999999999999E-2</v>
      </c>
      <c r="J148" s="73"/>
      <c r="K148" s="73"/>
      <c r="L148" s="73">
        <v>2.8</v>
      </c>
      <c r="M148" s="73"/>
      <c r="N148" s="73"/>
      <c r="O148" s="165">
        <v>414260</v>
      </c>
      <c r="P148" s="75"/>
      <c r="Q148" s="75"/>
      <c r="R148" s="75"/>
      <c r="S148" s="75"/>
    </row>
    <row r="149" spans="9:19">
      <c r="I149" s="73">
        <v>2.5999999999999999E-2</v>
      </c>
      <c r="J149" s="73"/>
      <c r="K149" s="73"/>
      <c r="L149" s="73">
        <v>3</v>
      </c>
      <c r="M149" s="73"/>
      <c r="N149" s="73"/>
      <c r="O149" s="165">
        <v>437360</v>
      </c>
      <c r="P149" s="75"/>
      <c r="Q149" s="75"/>
      <c r="R149" s="75"/>
      <c r="S149" s="75"/>
    </row>
    <row r="150" spans="9:19">
      <c r="I150" s="73">
        <v>2.5999999999999999E-2</v>
      </c>
      <c r="J150" s="73"/>
      <c r="K150" s="73"/>
      <c r="L150" s="73">
        <v>3.5</v>
      </c>
      <c r="M150" s="73"/>
      <c r="N150" s="73"/>
      <c r="O150" s="165">
        <v>437360</v>
      </c>
      <c r="P150" s="75"/>
      <c r="Q150" s="75"/>
      <c r="R150" s="75"/>
      <c r="S150" s="75"/>
    </row>
    <row r="151" spans="9:19">
      <c r="I151" s="73">
        <v>2.5999999999999999E-2</v>
      </c>
      <c r="J151" s="73"/>
      <c r="K151" s="73"/>
      <c r="L151" s="73">
        <v>3.8</v>
      </c>
      <c r="M151" s="73"/>
      <c r="N151" s="73"/>
      <c r="O151" s="165">
        <v>437360</v>
      </c>
      <c r="P151" s="75"/>
      <c r="Q151" s="75"/>
      <c r="R151" s="75"/>
      <c r="S151" s="75"/>
    </row>
    <row r="152" spans="9:19">
      <c r="I152" s="210"/>
      <c r="J152" s="210"/>
      <c r="K152" s="210"/>
      <c r="L152" s="210"/>
      <c r="M152" s="210"/>
      <c r="N152" s="210"/>
      <c r="O152" s="115"/>
      <c r="P152" s="210"/>
      <c r="Q152" s="210"/>
      <c r="R152" s="210"/>
      <c r="S152" s="210"/>
    </row>
  </sheetData>
  <mergeCells count="62">
    <mergeCell ref="BA1:BG1"/>
    <mergeCell ref="BA2:BG2"/>
    <mergeCell ref="AK1:AQ1"/>
    <mergeCell ref="AK2:AQ2"/>
    <mergeCell ref="T22:AA22"/>
    <mergeCell ref="AB4:AE4"/>
    <mergeCell ref="AG4:AJ4"/>
    <mergeCell ref="T1:AA1"/>
    <mergeCell ref="T2:AA2"/>
    <mergeCell ref="Y5:AA5"/>
    <mergeCell ref="T5:V5"/>
    <mergeCell ref="I105:O105"/>
    <mergeCell ref="AK105:AQ105"/>
    <mergeCell ref="AK33:AQ33"/>
    <mergeCell ref="BD46:BF48"/>
    <mergeCell ref="BA41:BE41"/>
    <mergeCell ref="BA42:BE42"/>
    <mergeCell ref="AK56:AM56"/>
    <mergeCell ref="AO56:AQ56"/>
    <mergeCell ref="T23:AA23"/>
    <mergeCell ref="T24:AA24"/>
    <mergeCell ref="T25:AA25"/>
    <mergeCell ref="T26:AA26"/>
    <mergeCell ref="BA51:BG51"/>
    <mergeCell ref="AK34:AQ34"/>
    <mergeCell ref="AK35:AQ35"/>
    <mergeCell ref="AK36:AQ36"/>
    <mergeCell ref="AK31:AQ31"/>
    <mergeCell ref="AK32:AQ32"/>
    <mergeCell ref="BA40:BG40"/>
    <mergeCell ref="AK28:AQ28"/>
    <mergeCell ref="AK29:AQ29"/>
    <mergeCell ref="AK30:AQ30"/>
    <mergeCell ref="T27:AA27"/>
    <mergeCell ref="T28:AA28"/>
    <mergeCell ref="A37:F37"/>
    <mergeCell ref="A38:F38"/>
    <mergeCell ref="T31:AA32"/>
    <mergeCell ref="W33:Y35"/>
    <mergeCell ref="AK37:AQ38"/>
    <mergeCell ref="A35:F35"/>
    <mergeCell ref="A36:F36"/>
    <mergeCell ref="A2:F2"/>
    <mergeCell ref="E5:F5"/>
    <mergeCell ref="A5:D5"/>
    <mergeCell ref="T3:AA3"/>
    <mergeCell ref="A3:F3"/>
    <mergeCell ref="A4:F4"/>
    <mergeCell ref="T4:AA4"/>
    <mergeCell ref="G5:I5"/>
    <mergeCell ref="A39:F40"/>
    <mergeCell ref="AM39:AO41"/>
    <mergeCell ref="BA43:BE43"/>
    <mergeCell ref="BA44:BG45"/>
    <mergeCell ref="C41:D42"/>
    <mergeCell ref="T29:AA29"/>
    <mergeCell ref="T30:AA30"/>
    <mergeCell ref="A30:F30"/>
    <mergeCell ref="A33:F33"/>
    <mergeCell ref="A34:F34"/>
    <mergeCell ref="A32:G32"/>
    <mergeCell ref="A31:F31"/>
  </mergeCells>
  <hyperlinks>
    <hyperlink ref="A39" r:id="rId1"/>
    <hyperlink ref="T31" r:id="rId2"/>
    <hyperlink ref="AK37" r:id="rId3"/>
    <hyperlink ref="BA44" r:id="rId4"/>
  </hyperlinks>
  <pageMargins left="0.7" right="0.7" top="0.75" bottom="0.75" header="0.3" footer="0.3"/>
  <pageSetup paperSize="9" orientation="portrait" r:id="rId5"/>
  <headerFooter alignWithMargins="0">
    <oddHeader>&amp;R&amp;"-,курсив"г. Актобе</oddHeader>
  </headerFooter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activeCell="R20" sqref="R20"/>
    </sheetView>
  </sheetViews>
  <sheetFormatPr defaultRowHeight="15"/>
  <cols>
    <col min="1" max="1" width="25.42578125" style="118" customWidth="1"/>
    <col min="2" max="2" width="5.140625" style="118" customWidth="1"/>
    <col min="3" max="3" width="8.28515625" style="118" customWidth="1"/>
    <col min="4" max="4" width="4.28515625" style="118" customWidth="1"/>
    <col min="5" max="5" width="26.140625" style="118" customWidth="1"/>
    <col min="6" max="6" width="5" style="118" customWidth="1"/>
    <col min="7" max="7" width="10.28515625" style="118" customWidth="1"/>
    <col min="8" max="8" width="8.85546875" style="118" hidden="1" customWidth="1"/>
    <col min="9" max="9" width="5.85546875" style="118" hidden="1" customWidth="1"/>
    <col min="10" max="10" width="10.28515625" style="118" hidden="1" customWidth="1"/>
    <col min="11" max="13" width="8.85546875" style="118" hidden="1" customWidth="1"/>
    <col min="14" max="14" width="6.7109375" style="118" hidden="1" customWidth="1"/>
    <col min="15" max="15" width="8.85546875" style="118" hidden="1" customWidth="1"/>
    <col min="16" max="16" width="9.140625" style="118" hidden="1" customWidth="1"/>
    <col min="17" max="17" width="9.140625" style="204" customWidth="1"/>
    <col min="18" max="16384" width="9.140625" style="204"/>
  </cols>
  <sheetData>
    <row r="1" spans="1:17" ht="20.25">
      <c r="A1" s="643" t="s">
        <v>103</v>
      </c>
      <c r="B1" s="644"/>
      <c r="C1" s="644"/>
      <c r="D1" s="644"/>
      <c r="E1" s="644"/>
      <c r="F1" s="644"/>
      <c r="G1" s="645"/>
      <c r="H1" s="204"/>
      <c r="I1" s="204"/>
      <c r="J1" s="204"/>
      <c r="K1" s="204"/>
      <c r="L1" s="204"/>
      <c r="M1" s="204"/>
      <c r="N1" s="204"/>
      <c r="O1" s="204"/>
      <c r="P1" s="204"/>
    </row>
    <row r="2" spans="1:17" ht="21" thickBot="1">
      <c r="A2" s="657" t="s">
        <v>354</v>
      </c>
      <c r="B2" s="658"/>
      <c r="C2" s="658"/>
      <c r="D2" s="658"/>
      <c r="E2" s="658"/>
      <c r="F2" s="658"/>
      <c r="G2" s="659"/>
      <c r="H2" s="204"/>
      <c r="I2" s="294"/>
      <c r="J2" s="294"/>
      <c r="K2" s="204"/>
      <c r="L2" s="204"/>
      <c r="M2" s="204"/>
      <c r="N2" s="83"/>
      <c r="O2" s="83"/>
      <c r="P2" s="204"/>
    </row>
    <row r="3" spans="1:17" ht="25.5" thickBot="1">
      <c r="A3" s="660" t="s">
        <v>355</v>
      </c>
      <c r="B3" s="661"/>
      <c r="C3" s="661"/>
      <c r="D3" s="661"/>
      <c r="E3" s="661"/>
      <c r="F3" s="661"/>
      <c r="G3" s="662"/>
      <c r="H3" s="204"/>
      <c r="I3" s="204"/>
      <c r="J3" s="204"/>
      <c r="K3" s="204"/>
      <c r="L3" s="204"/>
      <c r="M3" s="204"/>
      <c r="N3" s="204"/>
      <c r="O3" s="204"/>
      <c r="P3" s="204"/>
    </row>
    <row r="4" spans="1:17" ht="15.75" thickBot="1">
      <c r="A4" s="663" t="s">
        <v>1</v>
      </c>
      <c r="B4" s="664"/>
      <c r="C4" s="664"/>
      <c r="D4" s="595"/>
      <c r="E4" s="664"/>
      <c r="F4" s="664"/>
      <c r="G4" s="665"/>
      <c r="H4" s="204"/>
      <c r="I4" s="204"/>
      <c r="J4" s="204"/>
      <c r="K4" s="204"/>
      <c r="L4" s="204"/>
      <c r="M4" s="204"/>
      <c r="N4" s="204"/>
      <c r="O4" s="204"/>
      <c r="P4" s="204"/>
    </row>
    <row r="5" spans="1:17" s="118" customFormat="1" ht="15.75" thickBot="1">
      <c r="A5" s="666" t="s">
        <v>109</v>
      </c>
      <c r="B5" s="667"/>
      <c r="C5" s="379" t="s">
        <v>8</v>
      </c>
      <c r="D5" s="380"/>
      <c r="E5" s="668" t="s">
        <v>110</v>
      </c>
      <c r="F5" s="669"/>
      <c r="G5" s="379" t="s">
        <v>8</v>
      </c>
      <c r="H5" s="204"/>
      <c r="I5" s="204" t="s">
        <v>53</v>
      </c>
      <c r="J5" s="204"/>
      <c r="K5" s="204"/>
      <c r="L5" s="204"/>
      <c r="M5" s="204"/>
      <c r="N5" s="204"/>
      <c r="O5" s="204"/>
      <c r="P5" s="204"/>
      <c r="Q5" s="204"/>
    </row>
    <row r="6" spans="1:17" s="118" customFormat="1">
      <c r="A6" s="304" t="s">
        <v>349</v>
      </c>
      <c r="B6" s="381" t="s">
        <v>59</v>
      </c>
      <c r="C6" s="92">
        <v>47589</v>
      </c>
      <c r="D6" s="99"/>
      <c r="E6" s="304" t="s">
        <v>350</v>
      </c>
      <c r="F6" s="381" t="s">
        <v>59</v>
      </c>
      <c r="G6" s="92">
        <v>25433</v>
      </c>
      <c r="H6" s="204">
        <v>1.2E-2</v>
      </c>
      <c r="I6" s="204">
        <v>1</v>
      </c>
      <c r="J6" s="204">
        <v>2004541</v>
      </c>
      <c r="K6" s="382">
        <f>J6*I6*H6</f>
        <v>24054.492000000002</v>
      </c>
      <c r="L6" s="204"/>
      <c r="M6" s="204">
        <v>4.0000000000000001E-3</v>
      </c>
      <c r="N6" s="204">
        <v>1</v>
      </c>
      <c r="O6" s="204">
        <v>2004541</v>
      </c>
      <c r="P6" s="382">
        <f>O6*N6*M6</f>
        <v>8018.1639999999998</v>
      </c>
      <c r="Q6" s="204"/>
    </row>
    <row r="7" spans="1:17" s="118" customFormat="1" ht="15.75" thickBot="1">
      <c r="A7" s="251"/>
      <c r="B7" s="383" t="s">
        <v>59</v>
      </c>
      <c r="C7" s="384"/>
      <c r="D7" s="385"/>
      <c r="E7" s="251"/>
      <c r="F7" s="383" t="s">
        <v>59</v>
      </c>
      <c r="G7" s="384"/>
      <c r="H7" s="204">
        <v>1.2E-2</v>
      </c>
      <c r="I7" s="204">
        <v>1.1000000000000001</v>
      </c>
      <c r="J7" s="204">
        <v>2004541</v>
      </c>
      <c r="K7" s="382">
        <f>H7*I7*J7</f>
        <v>26459.941200000005</v>
      </c>
      <c r="L7" s="204"/>
      <c r="M7" s="204">
        <v>4.0000000000000001E-3</v>
      </c>
      <c r="N7" s="204">
        <v>1.1000000000000001</v>
      </c>
      <c r="O7" s="204">
        <v>2004541</v>
      </c>
      <c r="P7" s="382">
        <f>M7*N7*O7</f>
        <v>8819.9804000000004</v>
      </c>
      <c r="Q7" s="204"/>
    </row>
    <row r="8" spans="1:17" ht="15.75" thickBot="1">
      <c r="A8" s="378"/>
      <c r="B8" s="378"/>
      <c r="C8" s="378"/>
      <c r="D8" s="378"/>
      <c r="E8" s="378"/>
      <c r="F8" s="386"/>
      <c r="G8" s="387"/>
      <c r="H8" s="375"/>
      <c r="I8" s="204"/>
      <c r="J8" s="204"/>
      <c r="K8" s="204"/>
      <c r="L8" s="204"/>
      <c r="M8" s="204"/>
      <c r="N8" s="204"/>
      <c r="O8" s="204"/>
      <c r="P8" s="204"/>
    </row>
    <row r="9" spans="1:17">
      <c r="A9" s="563" t="s">
        <v>356</v>
      </c>
      <c r="B9" s="564"/>
      <c r="C9" s="564"/>
      <c r="D9" s="564"/>
      <c r="E9" s="564"/>
      <c r="F9" s="564"/>
      <c r="G9" s="565"/>
      <c r="H9" s="129"/>
      <c r="I9" s="204"/>
      <c r="J9" s="204"/>
      <c r="K9" s="204"/>
      <c r="L9" s="204"/>
      <c r="M9" s="204"/>
      <c r="N9" s="204"/>
      <c r="O9" s="204"/>
      <c r="P9" s="204"/>
    </row>
    <row r="10" spans="1:17">
      <c r="A10" s="557" t="s">
        <v>346</v>
      </c>
      <c r="B10" s="558"/>
      <c r="C10" s="558"/>
      <c r="D10" s="558"/>
      <c r="E10" s="558"/>
      <c r="F10" s="558"/>
      <c r="G10" s="559"/>
      <c r="H10" s="129"/>
      <c r="I10" s="204"/>
      <c r="J10" s="204"/>
      <c r="K10" s="204"/>
      <c r="L10" s="204"/>
      <c r="M10" s="204"/>
      <c r="N10" s="204"/>
      <c r="O10" s="204"/>
      <c r="P10" s="204"/>
    </row>
    <row r="11" spans="1:17" ht="15.75" thickBot="1">
      <c r="A11" s="560" t="s">
        <v>347</v>
      </c>
      <c r="B11" s="561"/>
      <c r="C11" s="561"/>
      <c r="D11" s="561"/>
      <c r="E11" s="561"/>
      <c r="F11" s="561"/>
      <c r="G11" s="562"/>
      <c r="H11" s="502"/>
      <c r="I11" s="204"/>
      <c r="J11" s="204"/>
      <c r="K11" s="204"/>
      <c r="L11" s="204"/>
      <c r="M11" s="204"/>
      <c r="N11" s="204"/>
      <c r="O11" s="204"/>
      <c r="P11" s="204"/>
    </row>
    <row r="12" spans="1:17" ht="15.75" thickBot="1">
      <c r="A12" s="561"/>
      <c r="B12" s="561"/>
      <c r="C12" s="561"/>
      <c r="D12" s="561"/>
      <c r="E12" s="561"/>
      <c r="F12" s="561"/>
      <c r="G12" s="561"/>
      <c r="H12" s="502"/>
      <c r="I12" s="204"/>
      <c r="J12" s="204"/>
      <c r="K12" s="204"/>
      <c r="L12" s="204"/>
      <c r="M12" s="204"/>
      <c r="N12" s="204"/>
      <c r="O12" s="204"/>
      <c r="P12" s="204"/>
    </row>
    <row r="13" spans="1:17">
      <c r="A13" s="563" t="s">
        <v>142</v>
      </c>
      <c r="B13" s="564"/>
      <c r="C13" s="564"/>
      <c r="D13" s="564"/>
      <c r="E13" s="564"/>
      <c r="F13" s="564"/>
      <c r="G13" s="565"/>
      <c r="H13" s="129"/>
      <c r="I13" s="204"/>
      <c r="J13" s="204"/>
      <c r="K13" s="204"/>
      <c r="L13" s="204"/>
      <c r="M13" s="204"/>
      <c r="N13" s="204"/>
      <c r="O13" s="204"/>
      <c r="P13" s="204"/>
    </row>
    <row r="14" spans="1:17">
      <c r="A14" s="557" t="s">
        <v>137</v>
      </c>
      <c r="B14" s="558"/>
      <c r="C14" s="558"/>
      <c r="D14" s="558"/>
      <c r="E14" s="558"/>
      <c r="F14" s="558"/>
      <c r="G14" s="559"/>
      <c r="H14" s="129"/>
      <c r="I14" s="204"/>
      <c r="J14" s="204"/>
      <c r="K14" s="204"/>
      <c r="L14" s="204"/>
      <c r="M14" s="204"/>
      <c r="N14" s="204"/>
      <c r="O14" s="204"/>
      <c r="P14" s="204"/>
    </row>
    <row r="15" spans="1:17" ht="15.75" thickBot="1">
      <c r="A15" s="560" t="s">
        <v>107</v>
      </c>
      <c r="B15" s="561"/>
      <c r="C15" s="561"/>
      <c r="D15" s="561"/>
      <c r="E15" s="561"/>
      <c r="F15" s="561"/>
      <c r="G15" s="562"/>
      <c r="H15" s="129"/>
      <c r="I15" s="204"/>
      <c r="J15" s="204"/>
      <c r="K15" s="204"/>
      <c r="L15" s="204"/>
      <c r="M15" s="204"/>
      <c r="N15" s="204"/>
      <c r="O15" s="204"/>
      <c r="P15" s="204"/>
    </row>
    <row r="16" spans="1:17" ht="15.75" thickBot="1">
      <c r="A16" s="656"/>
      <c r="B16" s="656"/>
      <c r="C16" s="656"/>
      <c r="D16" s="656"/>
      <c r="E16" s="656"/>
      <c r="F16" s="656"/>
      <c r="G16" s="656"/>
      <c r="H16" s="502"/>
      <c r="I16" s="204"/>
      <c r="J16" s="204"/>
      <c r="K16" s="204"/>
      <c r="L16" s="204"/>
      <c r="M16" s="204"/>
      <c r="N16" s="204"/>
      <c r="O16" s="204"/>
      <c r="P16" s="204"/>
    </row>
    <row r="17" spans="1:16">
      <c r="A17" s="563" t="s">
        <v>228</v>
      </c>
      <c r="B17" s="564"/>
      <c r="C17" s="564"/>
      <c r="D17" s="564"/>
      <c r="E17" s="564"/>
      <c r="F17" s="564"/>
      <c r="G17" s="565"/>
      <c r="H17" s="129"/>
      <c r="I17" s="204"/>
      <c r="J17" s="204"/>
      <c r="K17" s="204"/>
      <c r="L17" s="204"/>
      <c r="M17" s="204"/>
      <c r="N17" s="204"/>
      <c r="O17" s="204"/>
      <c r="P17" s="204"/>
    </row>
    <row r="18" spans="1:16">
      <c r="A18" s="557" t="s">
        <v>138</v>
      </c>
      <c r="B18" s="558"/>
      <c r="C18" s="558"/>
      <c r="D18" s="558"/>
      <c r="E18" s="558"/>
      <c r="F18" s="558"/>
      <c r="G18" s="559"/>
      <c r="H18" s="129"/>
      <c r="I18" s="204"/>
      <c r="J18" s="204"/>
      <c r="K18" s="204"/>
      <c r="L18" s="204"/>
      <c r="M18" s="204"/>
      <c r="N18" s="204"/>
      <c r="O18" s="204"/>
      <c r="P18" s="204"/>
    </row>
    <row r="19" spans="1:16" ht="15.75" thickBot="1">
      <c r="A19" s="560" t="s">
        <v>108</v>
      </c>
      <c r="B19" s="561"/>
      <c r="C19" s="561"/>
      <c r="D19" s="561"/>
      <c r="E19" s="561"/>
      <c r="F19" s="561"/>
      <c r="G19" s="562"/>
      <c r="H19" s="129"/>
      <c r="I19" s="204"/>
      <c r="J19" s="204"/>
      <c r="K19" s="204"/>
      <c r="L19" s="204"/>
      <c r="M19" s="204"/>
      <c r="N19" s="204"/>
      <c r="O19" s="204"/>
      <c r="P19" s="204"/>
    </row>
    <row r="20" spans="1:16" ht="15.75" thickBot="1">
      <c r="A20" s="502"/>
      <c r="B20" s="502"/>
      <c r="C20" s="502"/>
      <c r="D20" s="502"/>
      <c r="E20" s="502"/>
      <c r="F20" s="502"/>
      <c r="G20" s="502"/>
      <c r="H20" s="502"/>
      <c r="I20" s="204"/>
      <c r="J20" s="204"/>
      <c r="K20" s="204"/>
      <c r="L20" s="204"/>
      <c r="M20" s="204"/>
      <c r="N20" s="204"/>
      <c r="O20" s="204"/>
      <c r="P20" s="204"/>
    </row>
    <row r="21" spans="1:16" ht="23.25" thickBot="1">
      <c r="A21" s="634" t="s">
        <v>139</v>
      </c>
      <c r="B21" s="635"/>
      <c r="C21" s="635"/>
      <c r="D21" s="635"/>
      <c r="E21" s="635"/>
      <c r="F21" s="635"/>
      <c r="G21" s="636"/>
      <c r="H21" s="204"/>
      <c r="I21" s="204"/>
      <c r="J21" s="204"/>
      <c r="K21" s="204"/>
      <c r="L21" s="204"/>
      <c r="M21" s="204"/>
      <c r="N21" s="204"/>
      <c r="O21" s="204"/>
      <c r="P21" s="204"/>
    </row>
    <row r="22" spans="1:16">
      <c r="A22" s="204"/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</row>
    <row r="23" spans="1:16" ht="28.5">
      <c r="A23" s="204"/>
      <c r="B23" s="204"/>
      <c r="C23" s="503" t="s">
        <v>119</v>
      </c>
      <c r="D23" s="503"/>
      <c r="E23" s="503"/>
    </row>
    <row r="24" spans="1:16" ht="28.5">
      <c r="A24" s="204"/>
      <c r="B24" s="204"/>
      <c r="C24" s="503"/>
      <c r="D24" s="503"/>
      <c r="E24" s="503"/>
    </row>
    <row r="25" spans="1:16" ht="28.5">
      <c r="A25" s="204"/>
      <c r="B25" s="204"/>
      <c r="C25" s="503"/>
      <c r="D25" s="503"/>
      <c r="E25" s="503"/>
    </row>
    <row r="26" spans="1:16" ht="15" customHeight="1"/>
    <row r="27" spans="1:16" ht="23.25" customHeight="1"/>
    <row r="28" spans="1:16" ht="15" customHeight="1"/>
  </sheetData>
  <mergeCells count="18">
    <mergeCell ref="A1:G1"/>
    <mergeCell ref="A2:G2"/>
    <mergeCell ref="A3:G3"/>
    <mergeCell ref="A4:G4"/>
    <mergeCell ref="A5:B5"/>
    <mergeCell ref="E5:F5"/>
    <mergeCell ref="A21:G21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  <mergeCell ref="A19:G19"/>
  </mergeCells>
  <hyperlinks>
    <hyperlink ref="A2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56"/>
  <sheetViews>
    <sheetView topLeftCell="A19" workbookViewId="0">
      <selection activeCell="R12" sqref="R12"/>
    </sheetView>
  </sheetViews>
  <sheetFormatPr defaultRowHeight="15"/>
  <cols>
    <col min="1" max="1" width="25.5703125" style="204" customWidth="1"/>
    <col min="2" max="2" width="4.85546875" style="204" customWidth="1"/>
    <col min="3" max="3" width="9.28515625" style="204" customWidth="1"/>
    <col min="4" max="4" width="4.85546875" style="204" customWidth="1"/>
    <col min="5" max="5" width="27" style="204" customWidth="1"/>
    <col min="6" max="6" width="4.85546875" style="204" customWidth="1"/>
    <col min="7" max="7" width="9.28515625" style="204" customWidth="1"/>
    <col min="8" max="8" width="7.5703125" style="204" hidden="1" customWidth="1"/>
    <col min="9" max="12" width="9.140625" style="204" hidden="1" customWidth="1"/>
    <col min="13" max="13" width="7.28515625" style="204" hidden="1" customWidth="1"/>
    <col min="14" max="14" width="9.140625" style="204" hidden="1" customWidth="1"/>
    <col min="15" max="15" width="11.85546875" style="204" hidden="1" customWidth="1"/>
    <col min="16" max="16" width="9.140625" style="204" hidden="1" customWidth="1"/>
    <col min="17" max="17" width="9.140625" style="204" customWidth="1"/>
    <col min="18" max="16384" width="9.140625" style="204"/>
  </cols>
  <sheetData>
    <row r="1" spans="1:252" ht="20.25">
      <c r="A1" s="643" t="s">
        <v>103</v>
      </c>
      <c r="B1" s="644"/>
      <c r="C1" s="644"/>
      <c r="D1" s="644"/>
      <c r="E1" s="644"/>
      <c r="F1" s="644"/>
      <c r="G1" s="645"/>
    </row>
    <row r="2" spans="1:252" ht="18" customHeight="1" thickBot="1">
      <c r="A2" s="291"/>
      <c r="B2" s="292"/>
      <c r="C2" s="292"/>
      <c r="D2" s="515" t="s">
        <v>335</v>
      </c>
      <c r="E2" s="292"/>
      <c r="F2" s="292"/>
      <c r="G2" s="293"/>
      <c r="I2" s="294"/>
      <c r="J2" s="294"/>
      <c r="N2" s="83"/>
      <c r="O2" s="83"/>
    </row>
    <row r="3" spans="1:252" ht="21.75" customHeight="1" thickBot="1">
      <c r="A3" s="646" t="s">
        <v>168</v>
      </c>
      <c r="B3" s="647"/>
      <c r="C3" s="647"/>
      <c r="D3" s="647"/>
      <c r="E3" s="647"/>
      <c r="F3" s="647"/>
      <c r="G3" s="648"/>
    </row>
    <row r="4" spans="1:252" s="299" customFormat="1" ht="15.75" thickBot="1">
      <c r="A4" s="649" t="s">
        <v>104</v>
      </c>
      <c r="B4" s="650"/>
      <c r="C4" s="297" t="s">
        <v>8</v>
      </c>
      <c r="D4" s="296"/>
      <c r="E4" s="651" t="s">
        <v>169</v>
      </c>
      <c r="F4" s="652"/>
      <c r="G4" s="297" t="s">
        <v>8</v>
      </c>
      <c r="H4" s="204"/>
      <c r="I4" s="204"/>
      <c r="J4" s="76"/>
      <c r="K4" s="298"/>
      <c r="L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204"/>
      <c r="AN4" s="204"/>
      <c r="AO4" s="204"/>
      <c r="AP4" s="204"/>
      <c r="AQ4" s="204"/>
      <c r="AR4" s="204"/>
      <c r="AS4" s="204"/>
      <c r="AT4" s="204"/>
      <c r="AU4" s="204"/>
      <c r="AV4" s="204"/>
      <c r="AW4" s="204"/>
      <c r="AX4" s="204"/>
      <c r="AY4" s="204"/>
      <c r="AZ4" s="204"/>
      <c r="BA4" s="204"/>
      <c r="BB4" s="204"/>
      <c r="BC4" s="204"/>
      <c r="BD4" s="204"/>
      <c r="BE4" s="204"/>
      <c r="BF4" s="204"/>
      <c r="BG4" s="204"/>
      <c r="BH4" s="204"/>
      <c r="BI4" s="204"/>
      <c r="BJ4" s="204"/>
      <c r="BK4" s="204"/>
      <c r="BL4" s="204"/>
      <c r="BM4" s="204"/>
      <c r="BN4" s="204"/>
      <c r="BO4" s="204"/>
      <c r="BP4" s="204"/>
      <c r="BQ4" s="204"/>
      <c r="BR4" s="204"/>
      <c r="BS4" s="204"/>
      <c r="BT4" s="204"/>
      <c r="BU4" s="204"/>
      <c r="BV4" s="204"/>
      <c r="BW4" s="204"/>
      <c r="BX4" s="204"/>
      <c r="BY4" s="204"/>
      <c r="BZ4" s="204"/>
      <c r="CA4" s="204"/>
      <c r="CB4" s="204"/>
      <c r="CC4" s="204"/>
      <c r="CD4" s="204"/>
      <c r="CE4" s="204"/>
      <c r="CF4" s="204"/>
      <c r="CG4" s="204"/>
      <c r="CH4" s="204"/>
      <c r="CI4" s="204"/>
      <c r="CJ4" s="204"/>
      <c r="CK4" s="204"/>
      <c r="CL4" s="204"/>
      <c r="CM4" s="204"/>
      <c r="CN4" s="204"/>
      <c r="CO4" s="204"/>
      <c r="CP4" s="204"/>
      <c r="CQ4" s="204"/>
      <c r="CR4" s="204"/>
      <c r="CS4" s="204"/>
      <c r="CT4" s="204"/>
      <c r="CU4" s="204"/>
      <c r="CV4" s="204"/>
      <c r="CW4" s="204"/>
      <c r="CX4" s="204"/>
      <c r="CY4" s="204"/>
      <c r="CZ4" s="204"/>
      <c r="DA4" s="204"/>
      <c r="DB4" s="204"/>
      <c r="DC4" s="204"/>
      <c r="DD4" s="204"/>
      <c r="DE4" s="204"/>
      <c r="DF4" s="204"/>
      <c r="DG4" s="204"/>
      <c r="DH4" s="204"/>
      <c r="DI4" s="204"/>
      <c r="DJ4" s="204"/>
      <c r="DK4" s="204"/>
      <c r="DL4" s="204"/>
      <c r="DM4" s="204"/>
      <c r="DN4" s="204"/>
      <c r="DO4" s="204"/>
      <c r="DP4" s="204"/>
      <c r="DQ4" s="204"/>
      <c r="DR4" s="204"/>
      <c r="DS4" s="204"/>
      <c r="DT4" s="204"/>
      <c r="DU4" s="204"/>
      <c r="DV4" s="204"/>
      <c r="DW4" s="204"/>
      <c r="DX4" s="204"/>
      <c r="DY4" s="204"/>
      <c r="DZ4" s="204"/>
      <c r="EA4" s="204"/>
      <c r="EB4" s="204"/>
      <c r="EC4" s="204"/>
      <c r="ED4" s="204"/>
      <c r="EE4" s="204"/>
      <c r="EF4" s="204"/>
      <c r="EG4" s="204"/>
      <c r="EH4" s="204"/>
      <c r="EI4" s="204"/>
      <c r="EJ4" s="204"/>
      <c r="EK4" s="204"/>
      <c r="EL4" s="204"/>
      <c r="EM4" s="204"/>
      <c r="EN4" s="204"/>
      <c r="EO4" s="204"/>
      <c r="EP4" s="204"/>
      <c r="EQ4" s="204"/>
      <c r="ER4" s="204"/>
      <c r="ES4" s="204"/>
      <c r="ET4" s="204"/>
      <c r="EU4" s="204"/>
      <c r="EV4" s="204"/>
      <c r="EW4" s="204"/>
      <c r="EX4" s="204"/>
      <c r="EY4" s="204"/>
      <c r="EZ4" s="204"/>
      <c r="FA4" s="204"/>
      <c r="FB4" s="204"/>
      <c r="FC4" s="204"/>
      <c r="FD4" s="204"/>
      <c r="FE4" s="204"/>
      <c r="FF4" s="204"/>
      <c r="FG4" s="204"/>
      <c r="FH4" s="204"/>
      <c r="FI4" s="204"/>
      <c r="FJ4" s="204"/>
      <c r="FK4" s="204"/>
      <c r="FL4" s="204"/>
      <c r="FM4" s="204"/>
      <c r="FN4" s="204"/>
      <c r="FO4" s="204"/>
      <c r="FP4" s="204"/>
      <c r="FQ4" s="204"/>
      <c r="FR4" s="204"/>
      <c r="FS4" s="204"/>
      <c r="FT4" s="204"/>
      <c r="FU4" s="204"/>
      <c r="FV4" s="204"/>
      <c r="FW4" s="204"/>
      <c r="FX4" s="204"/>
      <c r="FY4" s="204"/>
      <c r="FZ4" s="204"/>
      <c r="GA4" s="204"/>
      <c r="GB4" s="204"/>
      <c r="GC4" s="204"/>
      <c r="GD4" s="204"/>
      <c r="GE4" s="204"/>
      <c r="GF4" s="204"/>
      <c r="GG4" s="204"/>
      <c r="GH4" s="204"/>
      <c r="GI4" s="204"/>
      <c r="GJ4" s="204"/>
      <c r="GK4" s="204"/>
      <c r="GL4" s="204"/>
      <c r="GM4" s="204"/>
      <c r="GN4" s="204"/>
      <c r="GO4" s="204"/>
      <c r="GP4" s="204"/>
      <c r="GQ4" s="204"/>
      <c r="GR4" s="204"/>
      <c r="GS4" s="204"/>
      <c r="GT4" s="204"/>
      <c r="GU4" s="204"/>
      <c r="GV4" s="204"/>
      <c r="GW4" s="204"/>
      <c r="GX4" s="204"/>
      <c r="GY4" s="204"/>
      <c r="GZ4" s="204"/>
      <c r="HA4" s="204"/>
      <c r="HB4" s="204"/>
      <c r="HC4" s="204"/>
      <c r="HD4" s="204"/>
      <c r="HE4" s="204"/>
      <c r="HF4" s="204"/>
      <c r="HG4" s="204"/>
      <c r="HH4" s="204"/>
      <c r="HI4" s="204"/>
      <c r="HJ4" s="204"/>
      <c r="HK4" s="204"/>
      <c r="HL4" s="204"/>
      <c r="HM4" s="204"/>
      <c r="HN4" s="204"/>
      <c r="HO4" s="204"/>
      <c r="HP4" s="204"/>
      <c r="HQ4" s="204"/>
      <c r="HR4" s="204"/>
      <c r="HS4" s="204"/>
      <c r="HT4" s="204"/>
      <c r="HU4" s="204"/>
      <c r="HV4" s="204"/>
      <c r="HW4" s="204"/>
      <c r="HX4" s="204"/>
      <c r="HY4" s="204"/>
      <c r="HZ4" s="204"/>
      <c r="IA4" s="204"/>
      <c r="IB4" s="204"/>
      <c r="IC4" s="204"/>
      <c r="ID4" s="204"/>
      <c r="IE4" s="204"/>
      <c r="IF4" s="204"/>
      <c r="IG4" s="204"/>
      <c r="IH4" s="204"/>
      <c r="II4" s="204"/>
      <c r="IJ4" s="204"/>
      <c r="IK4" s="204"/>
      <c r="IL4" s="204"/>
      <c r="IM4" s="204"/>
      <c r="IN4" s="204"/>
      <c r="IO4" s="204"/>
      <c r="IP4" s="204"/>
      <c r="IQ4" s="204"/>
      <c r="IR4" s="204"/>
    </row>
    <row r="5" spans="1:252" s="118" customFormat="1" ht="15" customHeight="1">
      <c r="A5" s="304" t="s">
        <v>170</v>
      </c>
      <c r="B5" s="305" t="s">
        <v>59</v>
      </c>
      <c r="C5" s="544">
        <f>K5</f>
        <v>28304.852400000003</v>
      </c>
      <c r="D5" s="93"/>
      <c r="E5" s="300" t="s">
        <v>172</v>
      </c>
      <c r="F5" s="334" t="s">
        <v>59</v>
      </c>
      <c r="G5" s="320">
        <f t="shared" ref="G5:G10" si="0">P5</f>
        <v>8906.8492800000004</v>
      </c>
      <c r="H5" s="204">
        <v>1.2E-2</v>
      </c>
      <c r="I5" s="204">
        <v>1.1000000000000001</v>
      </c>
      <c r="J5" s="302">
        <v>2144307</v>
      </c>
      <c r="K5" s="298">
        <f>H5*I5*J5</f>
        <v>28304.852400000003</v>
      </c>
      <c r="L5" s="204"/>
      <c r="M5" s="204">
        <v>6.4000000000000003E-3</v>
      </c>
      <c r="N5" s="204">
        <v>0.9</v>
      </c>
      <c r="O5" s="303">
        <v>1546328</v>
      </c>
      <c r="P5" s="298">
        <f t="shared" ref="P5:P10" si="1">M5*N5*O5</f>
        <v>8906.8492800000004</v>
      </c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4"/>
      <c r="AY5" s="204"/>
      <c r="AZ5" s="204"/>
      <c r="BA5" s="204"/>
      <c r="BB5" s="204"/>
      <c r="BC5" s="204"/>
      <c r="BD5" s="204"/>
      <c r="BE5" s="204"/>
      <c r="BF5" s="204"/>
      <c r="BG5" s="204"/>
      <c r="BH5" s="204"/>
      <c r="BI5" s="204"/>
      <c r="BJ5" s="204"/>
      <c r="BK5" s="204"/>
      <c r="BL5" s="204"/>
      <c r="BM5" s="204"/>
      <c r="BN5" s="204"/>
      <c r="BO5" s="204"/>
      <c r="BP5" s="204"/>
      <c r="BQ5" s="204"/>
      <c r="BR5" s="204"/>
      <c r="BS5" s="204"/>
      <c r="BT5" s="204"/>
      <c r="BU5" s="204"/>
      <c r="BV5" s="204"/>
      <c r="BW5" s="204"/>
      <c r="BX5" s="204"/>
      <c r="BY5" s="204"/>
      <c r="BZ5" s="204"/>
      <c r="CA5" s="204"/>
      <c r="CB5" s="204"/>
      <c r="CC5" s="204"/>
      <c r="CD5" s="204"/>
      <c r="CE5" s="204"/>
      <c r="CF5" s="204"/>
      <c r="CG5" s="204"/>
      <c r="CH5" s="204"/>
      <c r="CI5" s="204"/>
      <c r="CJ5" s="204"/>
      <c r="CK5" s="204"/>
      <c r="CL5" s="204"/>
      <c r="CM5" s="204"/>
      <c r="CN5" s="204"/>
      <c r="CO5" s="204"/>
      <c r="CP5" s="204"/>
      <c r="CQ5" s="204"/>
      <c r="CR5" s="204"/>
      <c r="CS5" s="204"/>
      <c r="CT5" s="204"/>
      <c r="CU5" s="204"/>
      <c r="CV5" s="204"/>
      <c r="CW5" s="204"/>
      <c r="CX5" s="204"/>
      <c r="CY5" s="204"/>
      <c r="CZ5" s="204"/>
      <c r="DA5" s="204"/>
      <c r="DB5" s="204"/>
      <c r="DC5" s="204"/>
      <c r="DD5" s="204"/>
      <c r="DE5" s="204"/>
      <c r="DF5" s="204"/>
      <c r="DG5" s="204"/>
      <c r="DH5" s="204"/>
      <c r="DI5" s="204"/>
      <c r="DJ5" s="204"/>
      <c r="DK5" s="204"/>
      <c r="DL5" s="204"/>
      <c r="DM5" s="204"/>
      <c r="DN5" s="204"/>
      <c r="DO5" s="204"/>
      <c r="DP5" s="204"/>
      <c r="DQ5" s="204"/>
      <c r="DR5" s="204"/>
      <c r="DS5" s="204"/>
      <c r="DT5" s="204"/>
      <c r="DU5" s="204"/>
      <c r="DV5" s="204"/>
      <c r="DW5" s="204"/>
      <c r="DX5" s="204"/>
      <c r="DY5" s="204"/>
      <c r="DZ5" s="204"/>
      <c r="EA5" s="204"/>
      <c r="EB5" s="204"/>
      <c r="EC5" s="204"/>
      <c r="ED5" s="204"/>
      <c r="EE5" s="204"/>
      <c r="EF5" s="204"/>
      <c r="EG5" s="204"/>
      <c r="EH5" s="204"/>
      <c r="EI5" s="204"/>
      <c r="EJ5" s="204"/>
      <c r="EK5" s="204"/>
      <c r="EL5" s="204"/>
      <c r="EM5" s="204"/>
      <c r="EN5" s="204"/>
      <c r="EO5" s="204"/>
      <c r="EP5" s="204"/>
      <c r="EQ5" s="204"/>
      <c r="ER5" s="204"/>
      <c r="ES5" s="204"/>
      <c r="ET5" s="204"/>
      <c r="EU5" s="204"/>
      <c r="EV5" s="204"/>
      <c r="EW5" s="204"/>
      <c r="EX5" s="204"/>
      <c r="EY5" s="204"/>
      <c r="EZ5" s="204"/>
      <c r="FA5" s="204"/>
      <c r="FB5" s="204"/>
      <c r="FC5" s="204"/>
      <c r="FD5" s="204"/>
      <c r="FE5" s="204"/>
      <c r="FF5" s="204"/>
      <c r="FG5" s="204"/>
      <c r="FH5" s="204"/>
      <c r="FI5" s="204"/>
      <c r="FJ5" s="204"/>
      <c r="FK5" s="204"/>
      <c r="FL5" s="204"/>
      <c r="FM5" s="204"/>
      <c r="FN5" s="204"/>
      <c r="FO5" s="204"/>
      <c r="FP5" s="204"/>
      <c r="FQ5" s="204"/>
      <c r="FR5" s="204"/>
      <c r="FS5" s="204"/>
      <c r="FT5" s="204"/>
      <c r="FU5" s="204"/>
      <c r="FV5" s="204"/>
      <c r="FW5" s="204"/>
      <c r="FX5" s="204"/>
      <c r="FY5" s="204"/>
      <c r="FZ5" s="204"/>
      <c r="GA5" s="204"/>
      <c r="GB5" s="204"/>
      <c r="GC5" s="204"/>
      <c r="GD5" s="204"/>
      <c r="GE5" s="204"/>
      <c r="GF5" s="204"/>
      <c r="GG5" s="204"/>
      <c r="GH5" s="204"/>
      <c r="GI5" s="204"/>
      <c r="GJ5" s="204"/>
      <c r="GK5" s="204"/>
      <c r="GL5" s="204"/>
      <c r="GM5" s="204"/>
      <c r="GN5" s="204"/>
      <c r="GO5" s="204"/>
      <c r="GP5" s="204"/>
      <c r="GQ5" s="204"/>
      <c r="GR5" s="204"/>
      <c r="GS5" s="204"/>
      <c r="GT5" s="204"/>
      <c r="GU5" s="204"/>
      <c r="GV5" s="204"/>
      <c r="GW5" s="204"/>
      <c r="GX5" s="204"/>
      <c r="GY5" s="204"/>
      <c r="GZ5" s="204"/>
      <c r="HA5" s="204"/>
      <c r="HB5" s="204"/>
      <c r="HC5" s="204"/>
      <c r="HD5" s="204"/>
      <c r="HE5" s="204"/>
      <c r="HF5" s="204"/>
      <c r="HG5" s="204"/>
      <c r="HH5" s="204"/>
      <c r="HI5" s="204"/>
      <c r="HJ5" s="204"/>
      <c r="HK5" s="204"/>
      <c r="HL5" s="204"/>
      <c r="HM5" s="204"/>
      <c r="HN5" s="204"/>
      <c r="HO5" s="204"/>
      <c r="HP5" s="204"/>
      <c r="HQ5" s="204"/>
      <c r="HR5" s="204"/>
      <c r="HS5" s="204"/>
      <c r="HT5" s="204"/>
      <c r="HU5" s="204"/>
      <c r="HV5" s="204"/>
      <c r="HW5" s="204"/>
      <c r="HX5" s="204"/>
      <c r="HY5" s="204"/>
      <c r="HZ5" s="204"/>
      <c r="IA5" s="204"/>
      <c r="IB5" s="204"/>
      <c r="IC5" s="204"/>
      <c r="ID5" s="204"/>
      <c r="IE5" s="204"/>
      <c r="IF5" s="204"/>
      <c r="IG5" s="204"/>
      <c r="IH5" s="204"/>
      <c r="II5" s="204"/>
      <c r="IJ5" s="204"/>
      <c r="IK5" s="204"/>
      <c r="IL5" s="204"/>
      <c r="IM5" s="204"/>
      <c r="IN5" s="204"/>
      <c r="IO5" s="204"/>
      <c r="IP5" s="204"/>
      <c r="IQ5" s="204"/>
      <c r="IR5" s="204"/>
    </row>
    <row r="6" spans="1:252" s="118" customFormat="1" ht="15" customHeight="1">
      <c r="A6" s="304" t="s">
        <v>171</v>
      </c>
      <c r="B6" s="305" t="s">
        <v>59</v>
      </c>
      <c r="C6" s="544">
        <f>K6</f>
        <v>35123.748660000005</v>
      </c>
      <c r="D6" s="93"/>
      <c r="E6" s="304" t="s">
        <v>174</v>
      </c>
      <c r="F6" s="305" t="s">
        <v>59</v>
      </c>
      <c r="G6" s="323">
        <f t="shared" si="0"/>
        <v>6185.3119999999999</v>
      </c>
      <c r="H6" s="204">
        <v>1.26E-2</v>
      </c>
      <c r="I6" s="118">
        <v>1.3</v>
      </c>
      <c r="J6" s="302">
        <v>2144307</v>
      </c>
      <c r="K6" s="298">
        <f>H6*I6*J6</f>
        <v>35123.748660000005</v>
      </c>
      <c r="L6" s="204"/>
      <c r="M6" s="204">
        <v>4.0000000000000001E-3</v>
      </c>
      <c r="N6" s="204">
        <v>1</v>
      </c>
      <c r="O6" s="303">
        <v>1546328</v>
      </c>
      <c r="P6" s="298">
        <f t="shared" si="1"/>
        <v>6185.3119999999999</v>
      </c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204"/>
      <c r="AU6" s="204"/>
      <c r="AV6" s="204"/>
      <c r="AW6" s="204"/>
      <c r="AX6" s="204"/>
      <c r="AY6" s="204"/>
      <c r="AZ6" s="204"/>
      <c r="BA6" s="204"/>
      <c r="BB6" s="204"/>
      <c r="BC6" s="204"/>
      <c r="BD6" s="204"/>
      <c r="BE6" s="204"/>
      <c r="BF6" s="204"/>
      <c r="BG6" s="204"/>
      <c r="BH6" s="204"/>
      <c r="BI6" s="204"/>
      <c r="BJ6" s="204"/>
      <c r="BK6" s="204"/>
      <c r="BL6" s="204"/>
      <c r="BM6" s="204"/>
      <c r="BN6" s="204"/>
      <c r="BO6" s="204"/>
      <c r="BP6" s="204"/>
      <c r="BQ6" s="204"/>
      <c r="BR6" s="204"/>
      <c r="BS6" s="204"/>
      <c r="BT6" s="204"/>
      <c r="BU6" s="204"/>
      <c r="BV6" s="204"/>
      <c r="BW6" s="204"/>
      <c r="BX6" s="204"/>
      <c r="BY6" s="204"/>
      <c r="BZ6" s="204"/>
      <c r="CA6" s="204"/>
      <c r="CB6" s="204"/>
      <c r="CC6" s="204"/>
      <c r="CD6" s="204"/>
      <c r="CE6" s="204"/>
      <c r="CF6" s="204"/>
      <c r="CG6" s="204"/>
      <c r="CH6" s="204"/>
      <c r="CI6" s="204"/>
      <c r="CJ6" s="204"/>
      <c r="CK6" s="204"/>
      <c r="CL6" s="204"/>
      <c r="CM6" s="204"/>
      <c r="CN6" s="204"/>
      <c r="CO6" s="204"/>
      <c r="CP6" s="204"/>
      <c r="CQ6" s="204"/>
      <c r="CR6" s="204"/>
      <c r="CS6" s="204"/>
      <c r="CT6" s="204"/>
      <c r="CU6" s="204"/>
      <c r="CV6" s="204"/>
      <c r="CW6" s="204"/>
      <c r="CX6" s="204"/>
      <c r="CY6" s="204"/>
      <c r="CZ6" s="204"/>
      <c r="DA6" s="204"/>
      <c r="DB6" s="204"/>
      <c r="DC6" s="204"/>
      <c r="DD6" s="204"/>
      <c r="DE6" s="204"/>
      <c r="DF6" s="204"/>
      <c r="DG6" s="204"/>
      <c r="DH6" s="204"/>
      <c r="DI6" s="204"/>
      <c r="DJ6" s="204"/>
      <c r="DK6" s="204"/>
      <c r="DL6" s="204"/>
      <c r="DM6" s="204"/>
      <c r="DN6" s="204"/>
      <c r="DO6" s="204"/>
      <c r="DP6" s="204"/>
      <c r="DQ6" s="204"/>
      <c r="DR6" s="204"/>
      <c r="DS6" s="204"/>
      <c r="DT6" s="204"/>
      <c r="DU6" s="204"/>
      <c r="DV6" s="204"/>
      <c r="DW6" s="204"/>
      <c r="DX6" s="204"/>
      <c r="DY6" s="204"/>
      <c r="DZ6" s="204"/>
      <c r="EA6" s="204"/>
      <c r="EB6" s="204"/>
      <c r="EC6" s="204"/>
      <c r="ED6" s="204"/>
      <c r="EE6" s="204"/>
      <c r="EF6" s="204"/>
      <c r="EG6" s="204"/>
      <c r="EH6" s="204"/>
      <c r="EI6" s="204"/>
      <c r="EJ6" s="204"/>
      <c r="EK6" s="204"/>
      <c r="EL6" s="204"/>
      <c r="EM6" s="204"/>
      <c r="EN6" s="204"/>
      <c r="EO6" s="204"/>
      <c r="EP6" s="204"/>
      <c r="EQ6" s="204"/>
      <c r="ER6" s="204"/>
      <c r="ES6" s="204"/>
      <c r="ET6" s="204"/>
      <c r="EU6" s="204"/>
      <c r="EV6" s="204"/>
      <c r="EW6" s="204"/>
      <c r="EX6" s="204"/>
      <c r="EY6" s="204"/>
      <c r="EZ6" s="204"/>
      <c r="FA6" s="204"/>
      <c r="FB6" s="204"/>
      <c r="FC6" s="204"/>
      <c r="FD6" s="204"/>
      <c r="FE6" s="204"/>
      <c r="FF6" s="204"/>
      <c r="FG6" s="204"/>
      <c r="FH6" s="204"/>
      <c r="FI6" s="204"/>
      <c r="FJ6" s="204"/>
      <c r="FK6" s="204"/>
      <c r="FL6" s="204"/>
      <c r="FM6" s="204"/>
      <c r="FN6" s="204"/>
      <c r="FO6" s="204"/>
      <c r="FP6" s="204"/>
      <c r="FQ6" s="204"/>
      <c r="FR6" s="204"/>
      <c r="FS6" s="204"/>
      <c r="FT6" s="204"/>
      <c r="FU6" s="204"/>
      <c r="FV6" s="204"/>
      <c r="FW6" s="204"/>
      <c r="FX6" s="204"/>
      <c r="FY6" s="204"/>
      <c r="FZ6" s="204"/>
      <c r="GA6" s="204"/>
      <c r="GB6" s="204"/>
      <c r="GC6" s="204"/>
      <c r="GD6" s="204"/>
      <c r="GE6" s="204"/>
      <c r="GF6" s="204"/>
      <c r="GG6" s="204"/>
      <c r="GH6" s="204"/>
      <c r="GI6" s="204"/>
      <c r="GJ6" s="204"/>
      <c r="GK6" s="204"/>
      <c r="GL6" s="204"/>
      <c r="GM6" s="204"/>
      <c r="GN6" s="204"/>
      <c r="GO6" s="204"/>
      <c r="GP6" s="204"/>
      <c r="GQ6" s="204"/>
      <c r="GR6" s="204"/>
      <c r="GS6" s="204"/>
      <c r="GT6" s="204"/>
      <c r="GU6" s="204"/>
      <c r="GV6" s="204"/>
      <c r="GW6" s="204"/>
      <c r="GX6" s="204"/>
      <c r="GY6" s="204"/>
      <c r="GZ6" s="204"/>
      <c r="HA6" s="204"/>
      <c r="HB6" s="204"/>
      <c r="HC6" s="204"/>
      <c r="HD6" s="204"/>
      <c r="HE6" s="204"/>
      <c r="HF6" s="204"/>
      <c r="HG6" s="204"/>
      <c r="HH6" s="204"/>
      <c r="HI6" s="204"/>
      <c r="HJ6" s="204"/>
      <c r="HK6" s="204"/>
      <c r="HL6" s="204"/>
      <c r="HM6" s="204"/>
      <c r="HN6" s="204"/>
      <c r="HO6" s="204"/>
      <c r="HP6" s="204"/>
      <c r="HQ6" s="204"/>
      <c r="HR6" s="204"/>
      <c r="HS6" s="204"/>
      <c r="HT6" s="204"/>
      <c r="HU6" s="204"/>
      <c r="HV6" s="204"/>
      <c r="HW6" s="204"/>
      <c r="HX6" s="204"/>
      <c r="HY6" s="204"/>
      <c r="HZ6" s="204"/>
      <c r="IA6" s="204"/>
      <c r="IB6" s="204"/>
      <c r="IC6" s="204"/>
      <c r="ID6" s="204"/>
      <c r="IE6" s="204"/>
      <c r="IF6" s="204"/>
      <c r="IG6" s="204"/>
      <c r="IH6" s="204"/>
      <c r="II6" s="204"/>
      <c r="IJ6" s="204"/>
      <c r="IK6" s="204"/>
      <c r="IL6" s="204"/>
      <c r="IM6" s="204"/>
      <c r="IN6" s="204"/>
      <c r="IO6" s="204"/>
      <c r="IP6" s="204"/>
      <c r="IQ6" s="204"/>
      <c r="IR6" s="204"/>
    </row>
    <row r="7" spans="1:252" s="118" customFormat="1" ht="15" customHeight="1">
      <c r="A7" s="304" t="s">
        <v>173</v>
      </c>
      <c r="B7" s="305" t="s">
        <v>59</v>
      </c>
      <c r="C7" s="544">
        <f t="shared" ref="C7:C11" si="2">K7</f>
        <v>31135.337640000005</v>
      </c>
      <c r="D7" s="93"/>
      <c r="E7" s="304" t="s">
        <v>176</v>
      </c>
      <c r="F7" s="305" t="s">
        <v>59</v>
      </c>
      <c r="G7" s="323">
        <f t="shared" si="0"/>
        <v>6123.4588800000001</v>
      </c>
      <c r="H7" s="204">
        <v>1.32E-2</v>
      </c>
      <c r="I7" s="204">
        <v>1.1000000000000001</v>
      </c>
      <c r="J7" s="302">
        <v>2144307</v>
      </c>
      <c r="K7" s="298">
        <f t="shared" ref="K7:K11" si="3">H7*I7*J7</f>
        <v>31135.337640000005</v>
      </c>
      <c r="L7" s="204"/>
      <c r="M7" s="118">
        <v>3.5999999999999999E-3</v>
      </c>
      <c r="N7" s="118">
        <v>1.1000000000000001</v>
      </c>
      <c r="O7" s="303">
        <v>1546328</v>
      </c>
      <c r="P7" s="298">
        <f t="shared" si="1"/>
        <v>6123.4588800000001</v>
      </c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4"/>
      <c r="AS7" s="204"/>
      <c r="AT7" s="204"/>
      <c r="AU7" s="204"/>
      <c r="AV7" s="204"/>
      <c r="AW7" s="204"/>
      <c r="AX7" s="204"/>
      <c r="AY7" s="204"/>
      <c r="AZ7" s="204"/>
      <c r="BA7" s="204"/>
      <c r="BB7" s="204"/>
      <c r="BC7" s="204"/>
      <c r="BD7" s="204"/>
      <c r="BE7" s="204"/>
      <c r="BF7" s="204"/>
      <c r="BG7" s="204"/>
      <c r="BH7" s="204"/>
      <c r="BI7" s="204"/>
      <c r="BJ7" s="204"/>
      <c r="BK7" s="204"/>
      <c r="BL7" s="204"/>
      <c r="BM7" s="204"/>
      <c r="BN7" s="204"/>
      <c r="BO7" s="204"/>
      <c r="BP7" s="204"/>
      <c r="BQ7" s="204"/>
      <c r="BR7" s="204"/>
      <c r="BS7" s="204"/>
      <c r="BT7" s="204"/>
      <c r="BU7" s="204"/>
      <c r="BV7" s="204"/>
      <c r="BW7" s="204"/>
      <c r="BX7" s="204"/>
      <c r="BY7" s="204"/>
      <c r="BZ7" s="204"/>
      <c r="CA7" s="204"/>
      <c r="CB7" s="204"/>
      <c r="CC7" s="204"/>
      <c r="CD7" s="204"/>
      <c r="CE7" s="204"/>
      <c r="CF7" s="204"/>
      <c r="CG7" s="204"/>
      <c r="CH7" s="204"/>
      <c r="CI7" s="204"/>
      <c r="CJ7" s="204"/>
      <c r="CK7" s="204"/>
      <c r="CL7" s="204"/>
      <c r="CM7" s="204"/>
      <c r="CN7" s="204"/>
      <c r="CO7" s="204"/>
      <c r="CP7" s="204"/>
      <c r="CQ7" s="204"/>
      <c r="CR7" s="204"/>
      <c r="CS7" s="204"/>
      <c r="CT7" s="204"/>
      <c r="CU7" s="204"/>
      <c r="CV7" s="204"/>
      <c r="CW7" s="204"/>
      <c r="CX7" s="204"/>
      <c r="CY7" s="204"/>
      <c r="CZ7" s="204"/>
      <c r="DA7" s="204"/>
      <c r="DB7" s="204"/>
      <c r="DC7" s="204"/>
      <c r="DD7" s="204"/>
      <c r="DE7" s="204"/>
      <c r="DF7" s="204"/>
      <c r="DG7" s="204"/>
      <c r="DH7" s="204"/>
      <c r="DI7" s="204"/>
      <c r="DJ7" s="204"/>
      <c r="DK7" s="204"/>
      <c r="DL7" s="204"/>
      <c r="DM7" s="204"/>
      <c r="DN7" s="204"/>
      <c r="DO7" s="204"/>
      <c r="DP7" s="204"/>
      <c r="DQ7" s="204"/>
      <c r="DR7" s="204"/>
      <c r="DS7" s="204"/>
      <c r="DT7" s="204"/>
      <c r="DU7" s="204"/>
      <c r="DV7" s="204"/>
      <c r="DW7" s="204"/>
      <c r="DX7" s="204"/>
      <c r="DY7" s="204"/>
      <c r="DZ7" s="204"/>
      <c r="EA7" s="204"/>
      <c r="EB7" s="204"/>
      <c r="EC7" s="204"/>
      <c r="ED7" s="204"/>
      <c r="EE7" s="204"/>
      <c r="EF7" s="204"/>
      <c r="EG7" s="204"/>
      <c r="EH7" s="204"/>
      <c r="EI7" s="204"/>
      <c r="EJ7" s="204"/>
      <c r="EK7" s="204"/>
      <c r="EL7" s="204"/>
      <c r="EM7" s="204"/>
      <c r="EN7" s="204"/>
      <c r="EO7" s="204"/>
      <c r="EP7" s="204"/>
      <c r="EQ7" s="204"/>
      <c r="ER7" s="204"/>
      <c r="ES7" s="204"/>
      <c r="ET7" s="204"/>
      <c r="EU7" s="204"/>
      <c r="EV7" s="204"/>
      <c r="EW7" s="204"/>
      <c r="EX7" s="204"/>
      <c r="EY7" s="204"/>
      <c r="EZ7" s="204"/>
      <c r="FA7" s="204"/>
      <c r="FB7" s="204"/>
      <c r="FC7" s="204"/>
      <c r="FD7" s="204"/>
      <c r="FE7" s="204"/>
      <c r="FF7" s="204"/>
      <c r="FG7" s="204"/>
      <c r="FH7" s="204"/>
      <c r="FI7" s="204"/>
      <c r="FJ7" s="204"/>
      <c r="FK7" s="204"/>
      <c r="FL7" s="204"/>
      <c r="FM7" s="204"/>
      <c r="FN7" s="204"/>
      <c r="FO7" s="204"/>
      <c r="FP7" s="204"/>
      <c r="FQ7" s="204"/>
      <c r="FR7" s="204"/>
      <c r="FS7" s="204"/>
      <c r="FT7" s="204"/>
      <c r="FU7" s="204"/>
      <c r="FV7" s="204"/>
      <c r="FW7" s="204"/>
      <c r="FX7" s="204"/>
      <c r="FY7" s="204"/>
      <c r="FZ7" s="204"/>
      <c r="GA7" s="204"/>
      <c r="GB7" s="204"/>
      <c r="GC7" s="204"/>
      <c r="GD7" s="204"/>
      <c r="GE7" s="204"/>
      <c r="GF7" s="204"/>
      <c r="GG7" s="204"/>
      <c r="GH7" s="204"/>
      <c r="GI7" s="204"/>
      <c r="GJ7" s="204"/>
      <c r="GK7" s="204"/>
      <c r="GL7" s="204"/>
      <c r="GM7" s="204"/>
      <c r="GN7" s="204"/>
      <c r="GO7" s="204"/>
      <c r="GP7" s="204"/>
      <c r="GQ7" s="204"/>
      <c r="GR7" s="204"/>
      <c r="GS7" s="204"/>
      <c r="GT7" s="204"/>
      <c r="GU7" s="204"/>
      <c r="GV7" s="204"/>
      <c r="GW7" s="204"/>
      <c r="GX7" s="204"/>
      <c r="GY7" s="204"/>
      <c r="GZ7" s="204"/>
      <c r="HA7" s="204"/>
      <c r="HB7" s="204"/>
      <c r="HC7" s="204"/>
      <c r="HD7" s="204"/>
      <c r="HE7" s="204"/>
      <c r="HF7" s="204"/>
      <c r="HG7" s="204"/>
      <c r="HH7" s="204"/>
      <c r="HI7" s="204"/>
      <c r="HJ7" s="204"/>
      <c r="HK7" s="204"/>
      <c r="HL7" s="204"/>
      <c r="HM7" s="204"/>
      <c r="HN7" s="204"/>
      <c r="HO7" s="204"/>
      <c r="HP7" s="204"/>
      <c r="HQ7" s="204"/>
      <c r="HR7" s="204"/>
      <c r="HS7" s="204"/>
      <c r="HT7" s="204"/>
      <c r="HU7" s="204"/>
      <c r="HV7" s="204"/>
      <c r="HW7" s="204"/>
      <c r="HX7" s="204"/>
      <c r="HY7" s="204"/>
      <c r="HZ7" s="204"/>
      <c r="IA7" s="204"/>
      <c r="IB7" s="204"/>
      <c r="IC7" s="204"/>
      <c r="ID7" s="204"/>
      <c r="IE7" s="204"/>
      <c r="IF7" s="204"/>
      <c r="IG7" s="204"/>
      <c r="IH7" s="204"/>
      <c r="II7" s="204"/>
      <c r="IJ7" s="204"/>
      <c r="IK7" s="204"/>
      <c r="IL7" s="204"/>
      <c r="IM7" s="204"/>
      <c r="IN7" s="204"/>
      <c r="IO7" s="204"/>
      <c r="IP7" s="204"/>
      <c r="IQ7" s="204"/>
      <c r="IR7" s="204"/>
    </row>
    <row r="8" spans="1:252" s="118" customFormat="1" ht="15" customHeight="1">
      <c r="A8" s="304" t="s">
        <v>175</v>
      </c>
      <c r="B8" s="305" t="s">
        <v>59</v>
      </c>
      <c r="C8" s="544">
        <f t="shared" si="2"/>
        <v>33965.82288</v>
      </c>
      <c r="D8" s="93"/>
      <c r="E8" s="304" t="s">
        <v>178</v>
      </c>
      <c r="F8" s="305" t="s">
        <v>59</v>
      </c>
      <c r="G8" s="323">
        <f t="shared" si="0"/>
        <v>6803.8432000000003</v>
      </c>
      <c r="H8" s="204">
        <v>1.32E-2</v>
      </c>
      <c r="I8" s="204">
        <v>1.2</v>
      </c>
      <c r="J8" s="302">
        <v>2144307</v>
      </c>
      <c r="K8" s="298">
        <f t="shared" si="3"/>
        <v>33965.82288</v>
      </c>
      <c r="L8" s="204"/>
      <c r="M8" s="204">
        <v>4.0000000000000001E-3</v>
      </c>
      <c r="N8" s="204">
        <v>1.1000000000000001</v>
      </c>
      <c r="O8" s="303">
        <v>1546328</v>
      </c>
      <c r="P8" s="298">
        <f t="shared" si="1"/>
        <v>6803.8432000000003</v>
      </c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  <c r="BZ8" s="204"/>
      <c r="CA8" s="204"/>
      <c r="CB8" s="204"/>
      <c r="CC8" s="204"/>
      <c r="CD8" s="204"/>
      <c r="CE8" s="204"/>
      <c r="CF8" s="204"/>
      <c r="CG8" s="204"/>
      <c r="CH8" s="204"/>
      <c r="CI8" s="204"/>
      <c r="CJ8" s="204"/>
      <c r="CK8" s="204"/>
      <c r="CL8" s="204"/>
      <c r="CM8" s="204"/>
      <c r="CN8" s="204"/>
      <c r="CO8" s="204"/>
      <c r="CP8" s="204"/>
      <c r="CQ8" s="204"/>
      <c r="CR8" s="204"/>
      <c r="CS8" s="204"/>
      <c r="CT8" s="204"/>
      <c r="CU8" s="204"/>
      <c r="CV8" s="204"/>
      <c r="CW8" s="204"/>
      <c r="CX8" s="204"/>
      <c r="CY8" s="204"/>
      <c r="CZ8" s="204"/>
      <c r="DA8" s="204"/>
      <c r="DB8" s="204"/>
      <c r="DC8" s="204"/>
      <c r="DD8" s="204"/>
      <c r="DE8" s="204"/>
      <c r="DF8" s="204"/>
      <c r="DG8" s="204"/>
      <c r="DH8" s="204"/>
      <c r="DI8" s="204"/>
      <c r="DJ8" s="204"/>
      <c r="DK8" s="204"/>
      <c r="DL8" s="204"/>
      <c r="DM8" s="204"/>
      <c r="DN8" s="204"/>
      <c r="DO8" s="204"/>
      <c r="DP8" s="204"/>
      <c r="DQ8" s="204"/>
      <c r="DR8" s="204"/>
      <c r="DS8" s="204"/>
      <c r="DT8" s="204"/>
      <c r="DU8" s="204"/>
      <c r="DV8" s="204"/>
      <c r="DW8" s="204"/>
      <c r="DX8" s="204"/>
      <c r="DY8" s="204"/>
      <c r="DZ8" s="204"/>
      <c r="EA8" s="204"/>
      <c r="EB8" s="204"/>
      <c r="EC8" s="204"/>
      <c r="ED8" s="204"/>
      <c r="EE8" s="204"/>
      <c r="EF8" s="204"/>
      <c r="EG8" s="204"/>
      <c r="EH8" s="204"/>
      <c r="EI8" s="204"/>
      <c r="EJ8" s="204"/>
      <c r="EK8" s="204"/>
      <c r="EL8" s="204"/>
      <c r="EM8" s="204"/>
      <c r="EN8" s="204"/>
      <c r="EO8" s="204"/>
      <c r="EP8" s="204"/>
      <c r="EQ8" s="204"/>
      <c r="ER8" s="204"/>
      <c r="ES8" s="204"/>
      <c r="ET8" s="204"/>
      <c r="EU8" s="204"/>
      <c r="EV8" s="204"/>
      <c r="EW8" s="204"/>
      <c r="EX8" s="204"/>
      <c r="EY8" s="204"/>
      <c r="EZ8" s="204"/>
      <c r="FA8" s="204"/>
      <c r="FB8" s="204"/>
      <c r="FC8" s="204"/>
      <c r="FD8" s="204"/>
      <c r="FE8" s="204"/>
      <c r="FF8" s="204"/>
      <c r="FG8" s="204"/>
      <c r="FH8" s="204"/>
      <c r="FI8" s="204"/>
      <c r="FJ8" s="204"/>
      <c r="FK8" s="204"/>
      <c r="FL8" s="204"/>
      <c r="FM8" s="204"/>
      <c r="FN8" s="204"/>
      <c r="FO8" s="204"/>
      <c r="FP8" s="204"/>
      <c r="FQ8" s="204"/>
      <c r="FR8" s="204"/>
      <c r="FS8" s="204"/>
      <c r="FT8" s="204"/>
      <c r="FU8" s="204"/>
      <c r="FV8" s="204"/>
      <c r="FW8" s="204"/>
      <c r="FX8" s="204"/>
      <c r="FY8" s="204"/>
      <c r="FZ8" s="204"/>
      <c r="GA8" s="204"/>
      <c r="GB8" s="204"/>
      <c r="GC8" s="204"/>
      <c r="GD8" s="204"/>
      <c r="GE8" s="204"/>
      <c r="GF8" s="204"/>
      <c r="GG8" s="204"/>
      <c r="GH8" s="204"/>
      <c r="GI8" s="204"/>
      <c r="GJ8" s="204"/>
      <c r="GK8" s="204"/>
      <c r="GL8" s="204"/>
      <c r="GM8" s="204"/>
      <c r="GN8" s="204"/>
      <c r="GO8" s="204"/>
      <c r="GP8" s="204"/>
      <c r="GQ8" s="204"/>
      <c r="GR8" s="204"/>
      <c r="GS8" s="204"/>
      <c r="GT8" s="204"/>
      <c r="GU8" s="204"/>
      <c r="GV8" s="204"/>
      <c r="GW8" s="204"/>
      <c r="GX8" s="204"/>
      <c r="GY8" s="204"/>
      <c r="GZ8" s="204"/>
      <c r="HA8" s="204"/>
      <c r="HB8" s="204"/>
      <c r="HC8" s="204"/>
      <c r="HD8" s="204"/>
      <c r="HE8" s="204"/>
      <c r="HF8" s="204"/>
      <c r="HG8" s="204"/>
      <c r="HH8" s="204"/>
      <c r="HI8" s="204"/>
      <c r="HJ8" s="204"/>
      <c r="HK8" s="204"/>
      <c r="HL8" s="204"/>
      <c r="HM8" s="204"/>
      <c r="HN8" s="204"/>
      <c r="HO8" s="204"/>
      <c r="HP8" s="204"/>
      <c r="HQ8" s="204"/>
      <c r="HR8" s="204"/>
      <c r="HS8" s="204"/>
      <c r="HT8" s="204"/>
      <c r="HU8" s="204"/>
      <c r="HV8" s="204"/>
      <c r="HW8" s="204"/>
      <c r="HX8" s="204"/>
      <c r="HY8" s="204"/>
      <c r="HZ8" s="204"/>
      <c r="IA8" s="204"/>
      <c r="IB8" s="204"/>
      <c r="IC8" s="204"/>
      <c r="ID8" s="204"/>
      <c r="IE8" s="204"/>
      <c r="IF8" s="204"/>
      <c r="IG8" s="204"/>
      <c r="IH8" s="204"/>
      <c r="II8" s="204"/>
      <c r="IJ8" s="204"/>
      <c r="IK8" s="204"/>
      <c r="IL8" s="204"/>
      <c r="IM8" s="204"/>
      <c r="IN8" s="204"/>
      <c r="IO8" s="204"/>
      <c r="IP8" s="204"/>
      <c r="IQ8" s="204"/>
      <c r="IR8" s="204"/>
    </row>
    <row r="9" spans="1:252" s="118" customFormat="1" ht="15" customHeight="1">
      <c r="A9" s="304" t="s">
        <v>177</v>
      </c>
      <c r="B9" s="305" t="s">
        <v>59</v>
      </c>
      <c r="C9" s="544">
        <f t="shared" si="2"/>
        <v>36796.308120000002</v>
      </c>
      <c r="D9" s="93"/>
      <c r="E9" s="304" t="s">
        <v>181</v>
      </c>
      <c r="F9" s="305" t="s">
        <v>59</v>
      </c>
      <c r="G9" s="323">
        <f t="shared" si="0"/>
        <v>7236.8150400000004</v>
      </c>
      <c r="H9" s="204">
        <v>1.32E-2</v>
      </c>
      <c r="I9" s="118">
        <v>1.3</v>
      </c>
      <c r="J9" s="302">
        <v>2144307</v>
      </c>
      <c r="K9" s="298">
        <f t="shared" si="3"/>
        <v>36796.308120000002</v>
      </c>
      <c r="L9" s="204"/>
      <c r="M9" s="118">
        <v>3.5999999999999999E-3</v>
      </c>
      <c r="N9" s="118">
        <v>1.3</v>
      </c>
      <c r="O9" s="303">
        <v>1546328</v>
      </c>
      <c r="P9" s="298">
        <f t="shared" si="1"/>
        <v>7236.8150400000004</v>
      </c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  <c r="BZ9" s="204"/>
      <c r="CA9" s="204"/>
      <c r="CB9" s="204"/>
      <c r="CC9" s="204"/>
      <c r="CD9" s="204"/>
      <c r="CE9" s="204"/>
      <c r="CF9" s="204"/>
      <c r="CG9" s="204"/>
      <c r="CH9" s="204"/>
      <c r="CI9" s="204"/>
      <c r="CJ9" s="204"/>
      <c r="CK9" s="204"/>
      <c r="CL9" s="204"/>
      <c r="CM9" s="204"/>
      <c r="CN9" s="204"/>
      <c r="CO9" s="204"/>
      <c r="CP9" s="204"/>
      <c r="CQ9" s="204"/>
      <c r="CR9" s="204"/>
      <c r="CS9" s="204"/>
      <c r="CT9" s="204"/>
      <c r="CU9" s="204"/>
      <c r="CV9" s="204"/>
      <c r="CW9" s="204"/>
      <c r="CX9" s="204"/>
      <c r="CY9" s="204"/>
      <c r="CZ9" s="204"/>
      <c r="DA9" s="204"/>
      <c r="DB9" s="204"/>
      <c r="DC9" s="204"/>
      <c r="DD9" s="204"/>
      <c r="DE9" s="204"/>
      <c r="DF9" s="204"/>
      <c r="DG9" s="204"/>
      <c r="DH9" s="204"/>
      <c r="DI9" s="204"/>
      <c r="DJ9" s="204"/>
      <c r="DK9" s="204"/>
      <c r="DL9" s="204"/>
      <c r="DM9" s="204"/>
      <c r="DN9" s="204"/>
      <c r="DO9" s="204"/>
      <c r="DP9" s="204"/>
      <c r="DQ9" s="204"/>
      <c r="DR9" s="204"/>
      <c r="DS9" s="204"/>
      <c r="DT9" s="204"/>
      <c r="DU9" s="204"/>
      <c r="DV9" s="204"/>
      <c r="DW9" s="204"/>
      <c r="DX9" s="204"/>
      <c r="DY9" s="204"/>
      <c r="DZ9" s="204"/>
      <c r="EA9" s="204"/>
      <c r="EB9" s="204"/>
      <c r="EC9" s="204"/>
      <c r="ED9" s="204"/>
      <c r="EE9" s="204"/>
      <c r="EF9" s="204"/>
      <c r="EG9" s="204"/>
      <c r="EH9" s="204"/>
      <c r="EI9" s="204"/>
      <c r="EJ9" s="204"/>
      <c r="EK9" s="204"/>
      <c r="EL9" s="204"/>
      <c r="EM9" s="204"/>
      <c r="EN9" s="204"/>
      <c r="EO9" s="204"/>
      <c r="EP9" s="204"/>
      <c r="EQ9" s="204"/>
      <c r="ER9" s="204"/>
      <c r="ES9" s="204"/>
      <c r="ET9" s="204"/>
      <c r="EU9" s="204"/>
      <c r="EV9" s="204"/>
      <c r="EW9" s="204"/>
      <c r="EX9" s="204"/>
      <c r="EY9" s="204"/>
      <c r="EZ9" s="204"/>
      <c r="FA9" s="204"/>
      <c r="FB9" s="204"/>
      <c r="FC9" s="204"/>
      <c r="FD9" s="204"/>
      <c r="FE9" s="204"/>
      <c r="FF9" s="204"/>
      <c r="FG9" s="204"/>
      <c r="FH9" s="204"/>
      <c r="FI9" s="204"/>
      <c r="FJ9" s="204"/>
      <c r="FK9" s="204"/>
      <c r="FL9" s="204"/>
      <c r="FM9" s="204"/>
      <c r="FN9" s="204"/>
      <c r="FO9" s="204"/>
      <c r="FP9" s="204"/>
      <c r="FQ9" s="204"/>
      <c r="FR9" s="204"/>
      <c r="FS9" s="204"/>
      <c r="FT9" s="204"/>
      <c r="FU9" s="204"/>
      <c r="FV9" s="204"/>
      <c r="FW9" s="204"/>
      <c r="FX9" s="204"/>
      <c r="FY9" s="204"/>
      <c r="FZ9" s="204"/>
      <c r="GA9" s="204"/>
      <c r="GB9" s="204"/>
      <c r="GC9" s="204"/>
      <c r="GD9" s="204"/>
      <c r="GE9" s="204"/>
      <c r="GF9" s="204"/>
      <c r="GG9" s="204"/>
      <c r="GH9" s="204"/>
      <c r="GI9" s="204"/>
      <c r="GJ9" s="204"/>
      <c r="GK9" s="204"/>
      <c r="GL9" s="204"/>
      <c r="GM9" s="204"/>
      <c r="GN9" s="204"/>
      <c r="GO9" s="204"/>
      <c r="GP9" s="204"/>
      <c r="GQ9" s="204"/>
      <c r="GR9" s="204"/>
      <c r="GS9" s="204"/>
      <c r="GT9" s="204"/>
      <c r="GU9" s="204"/>
      <c r="GV9" s="204"/>
      <c r="GW9" s="204"/>
      <c r="GX9" s="204"/>
      <c r="GY9" s="204"/>
      <c r="GZ9" s="204"/>
      <c r="HA9" s="204"/>
      <c r="HB9" s="204"/>
      <c r="HC9" s="204"/>
      <c r="HD9" s="204"/>
      <c r="HE9" s="204"/>
      <c r="HF9" s="204"/>
      <c r="HG9" s="204"/>
      <c r="HH9" s="204"/>
      <c r="HI9" s="204"/>
      <c r="HJ9" s="204"/>
      <c r="HK9" s="204"/>
      <c r="HL9" s="204"/>
      <c r="HM9" s="204"/>
      <c r="HN9" s="204"/>
      <c r="HO9" s="204"/>
      <c r="HP9" s="204"/>
      <c r="HQ9" s="204"/>
      <c r="HR9" s="204"/>
      <c r="HS9" s="204"/>
      <c r="HT9" s="204"/>
      <c r="HU9" s="204"/>
      <c r="HV9" s="204"/>
      <c r="HW9" s="204"/>
      <c r="HX9" s="204"/>
      <c r="HY9" s="204"/>
      <c r="HZ9" s="204"/>
      <c r="IA9" s="204"/>
      <c r="IB9" s="204"/>
      <c r="IC9" s="204"/>
      <c r="ID9" s="204"/>
      <c r="IE9" s="204"/>
      <c r="IF9" s="204"/>
      <c r="IG9" s="204"/>
      <c r="IH9" s="204"/>
      <c r="II9" s="204"/>
      <c r="IJ9" s="204"/>
      <c r="IK9" s="204"/>
      <c r="IL9" s="204"/>
      <c r="IM9" s="204"/>
      <c r="IN9" s="204"/>
      <c r="IO9" s="204"/>
      <c r="IP9" s="204"/>
      <c r="IQ9" s="204"/>
      <c r="IR9" s="204"/>
    </row>
    <row r="10" spans="1:252" s="118" customFormat="1" ht="15" customHeight="1">
      <c r="A10" s="304" t="s">
        <v>179</v>
      </c>
      <c r="B10" s="305" t="s">
        <v>59</v>
      </c>
      <c r="C10" s="544">
        <f t="shared" si="2"/>
        <v>39626.793360000003</v>
      </c>
      <c r="D10" s="93"/>
      <c r="E10" s="304" t="s">
        <v>184</v>
      </c>
      <c r="F10" s="305" t="s">
        <v>59</v>
      </c>
      <c r="G10" s="323">
        <f t="shared" si="0"/>
        <v>8659.4367999999995</v>
      </c>
      <c r="H10" s="204">
        <v>1.32E-2</v>
      </c>
      <c r="I10" s="118">
        <v>1.4</v>
      </c>
      <c r="J10" s="302">
        <v>2144307</v>
      </c>
      <c r="K10" s="298">
        <f t="shared" si="3"/>
        <v>39626.793360000003</v>
      </c>
      <c r="L10" s="204"/>
      <c r="M10" s="204">
        <v>4.0000000000000001E-3</v>
      </c>
      <c r="N10" s="204">
        <v>1.4</v>
      </c>
      <c r="O10" s="303">
        <v>1546328</v>
      </c>
      <c r="P10" s="298">
        <f t="shared" si="1"/>
        <v>8659.4367999999995</v>
      </c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4"/>
      <c r="CB10" s="204"/>
      <c r="CC10" s="204"/>
      <c r="CD10" s="204"/>
      <c r="CE10" s="204"/>
      <c r="CF10" s="204"/>
      <c r="CG10" s="204"/>
      <c r="CH10" s="204"/>
      <c r="CI10" s="204"/>
      <c r="CJ10" s="204"/>
      <c r="CK10" s="204"/>
      <c r="CL10" s="204"/>
      <c r="CM10" s="204"/>
      <c r="CN10" s="204"/>
      <c r="CO10" s="204"/>
      <c r="CP10" s="204"/>
      <c r="CQ10" s="204"/>
      <c r="CR10" s="204"/>
      <c r="CS10" s="204"/>
      <c r="CT10" s="204"/>
      <c r="CU10" s="204"/>
      <c r="CV10" s="204"/>
      <c r="CW10" s="204"/>
      <c r="CX10" s="204"/>
      <c r="CY10" s="204"/>
      <c r="CZ10" s="204"/>
      <c r="DA10" s="204"/>
      <c r="DB10" s="204"/>
      <c r="DC10" s="204"/>
      <c r="DD10" s="204"/>
      <c r="DE10" s="204"/>
      <c r="DF10" s="204"/>
      <c r="DG10" s="204"/>
      <c r="DH10" s="204"/>
      <c r="DI10" s="204"/>
      <c r="DJ10" s="204"/>
      <c r="DK10" s="204"/>
      <c r="DL10" s="204"/>
      <c r="DM10" s="204"/>
      <c r="DN10" s="204"/>
      <c r="DO10" s="204"/>
      <c r="DP10" s="204"/>
      <c r="DQ10" s="204"/>
      <c r="DR10" s="204"/>
      <c r="DS10" s="204"/>
      <c r="DT10" s="204"/>
      <c r="DU10" s="204"/>
      <c r="DV10" s="204"/>
      <c r="DW10" s="204"/>
      <c r="DX10" s="204"/>
      <c r="DY10" s="204"/>
      <c r="DZ10" s="204"/>
      <c r="EA10" s="204"/>
      <c r="EB10" s="204"/>
      <c r="EC10" s="204"/>
      <c r="ED10" s="204"/>
      <c r="EE10" s="204"/>
      <c r="EF10" s="204"/>
      <c r="EG10" s="204"/>
      <c r="EH10" s="204"/>
      <c r="EI10" s="204"/>
      <c r="EJ10" s="204"/>
      <c r="EK10" s="204"/>
      <c r="EL10" s="204"/>
      <c r="EM10" s="204"/>
      <c r="EN10" s="204"/>
      <c r="EO10" s="204"/>
      <c r="EP10" s="204"/>
      <c r="EQ10" s="204"/>
      <c r="ER10" s="204"/>
      <c r="ES10" s="204"/>
      <c r="ET10" s="204"/>
      <c r="EU10" s="204"/>
      <c r="EV10" s="204"/>
      <c r="EW10" s="204"/>
      <c r="EX10" s="204"/>
      <c r="EY10" s="204"/>
      <c r="EZ10" s="204"/>
      <c r="FA10" s="204"/>
      <c r="FB10" s="204"/>
      <c r="FC10" s="204"/>
      <c r="FD10" s="204"/>
      <c r="FE10" s="204"/>
      <c r="FF10" s="204"/>
      <c r="FG10" s="204"/>
      <c r="FH10" s="204"/>
      <c r="FI10" s="204"/>
      <c r="FJ10" s="204"/>
      <c r="FK10" s="204"/>
      <c r="FL10" s="204"/>
      <c r="FM10" s="204"/>
      <c r="FN10" s="204"/>
      <c r="FO10" s="204"/>
      <c r="FP10" s="204"/>
      <c r="FQ10" s="204"/>
      <c r="FR10" s="204"/>
      <c r="FS10" s="204"/>
      <c r="FT10" s="204"/>
      <c r="FU10" s="204"/>
      <c r="FV10" s="204"/>
      <c r="FW10" s="204"/>
      <c r="FX10" s="204"/>
      <c r="FY10" s="204"/>
      <c r="FZ10" s="204"/>
      <c r="GA10" s="204"/>
      <c r="GB10" s="204"/>
      <c r="GC10" s="204"/>
      <c r="GD10" s="204"/>
      <c r="GE10" s="204"/>
      <c r="GF10" s="204"/>
      <c r="GG10" s="204"/>
      <c r="GH10" s="204"/>
      <c r="GI10" s="204"/>
      <c r="GJ10" s="204"/>
      <c r="GK10" s="204"/>
      <c r="GL10" s="204"/>
      <c r="GM10" s="204"/>
      <c r="GN10" s="204"/>
      <c r="GO10" s="204"/>
      <c r="GP10" s="204"/>
      <c r="GQ10" s="204"/>
      <c r="GR10" s="204"/>
      <c r="GS10" s="204"/>
      <c r="GT10" s="204"/>
      <c r="GU10" s="204"/>
      <c r="GV10" s="204"/>
      <c r="GW10" s="204"/>
      <c r="GX10" s="204"/>
      <c r="GY10" s="204"/>
      <c r="GZ10" s="204"/>
      <c r="HA10" s="204"/>
      <c r="HB10" s="204"/>
      <c r="HC10" s="204"/>
      <c r="HD10" s="204"/>
      <c r="HE10" s="204"/>
      <c r="HF10" s="204"/>
      <c r="HG10" s="204"/>
      <c r="HH10" s="204"/>
      <c r="HI10" s="204"/>
      <c r="HJ10" s="204"/>
      <c r="HK10" s="204"/>
      <c r="HL10" s="204"/>
      <c r="HM10" s="204"/>
      <c r="HN10" s="204"/>
      <c r="HO10" s="204"/>
      <c r="HP10" s="204"/>
      <c r="HQ10" s="204"/>
      <c r="HR10" s="204"/>
      <c r="HS10" s="204"/>
      <c r="HT10" s="204"/>
      <c r="HU10" s="204"/>
      <c r="HV10" s="204"/>
      <c r="HW10" s="204"/>
      <c r="HX10" s="204"/>
      <c r="HY10" s="204"/>
      <c r="HZ10" s="204"/>
      <c r="IA10" s="204"/>
      <c r="IB10" s="204"/>
      <c r="IC10" s="204"/>
      <c r="ID10" s="204"/>
      <c r="IE10" s="204"/>
      <c r="IF10" s="204"/>
      <c r="IG10" s="204"/>
      <c r="IH10" s="204"/>
      <c r="II10" s="204"/>
      <c r="IJ10" s="204"/>
      <c r="IK10" s="204"/>
      <c r="IL10" s="204"/>
      <c r="IM10" s="204"/>
      <c r="IN10" s="204"/>
      <c r="IO10" s="204"/>
      <c r="IP10" s="204"/>
      <c r="IQ10" s="204"/>
      <c r="IR10" s="204"/>
    </row>
    <row r="11" spans="1:252" s="118" customFormat="1" ht="15.75" thickBot="1">
      <c r="A11" s="306" t="s">
        <v>180</v>
      </c>
      <c r="B11" s="305" t="s">
        <v>59</v>
      </c>
      <c r="C11" s="544">
        <f t="shared" si="2"/>
        <v>35123.748659999997</v>
      </c>
      <c r="D11" s="93"/>
      <c r="E11" s="329"/>
      <c r="F11" s="468"/>
      <c r="G11" s="331"/>
      <c r="H11" s="118">
        <v>1.3650000000000001E-2</v>
      </c>
      <c r="I11" s="118">
        <v>1.2</v>
      </c>
      <c r="J11" s="302">
        <v>2144307</v>
      </c>
      <c r="K11" s="298">
        <f t="shared" si="3"/>
        <v>35123.748659999997</v>
      </c>
      <c r="L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  <c r="BZ11" s="204"/>
      <c r="CA11" s="204"/>
      <c r="CB11" s="204"/>
      <c r="CC11" s="204"/>
      <c r="CD11" s="204"/>
      <c r="CE11" s="204"/>
      <c r="CF11" s="204"/>
      <c r="CG11" s="204"/>
      <c r="CH11" s="204"/>
      <c r="CI11" s="204"/>
      <c r="CJ11" s="204"/>
      <c r="CK11" s="204"/>
      <c r="CL11" s="204"/>
      <c r="CM11" s="204"/>
      <c r="CN11" s="204"/>
      <c r="CO11" s="204"/>
      <c r="CP11" s="204"/>
      <c r="CQ11" s="204"/>
      <c r="CR11" s="204"/>
      <c r="CS11" s="204"/>
      <c r="CT11" s="204"/>
      <c r="CU11" s="204"/>
      <c r="CV11" s="204"/>
      <c r="CW11" s="204"/>
      <c r="CX11" s="204"/>
      <c r="CY11" s="204"/>
      <c r="CZ11" s="204"/>
      <c r="DA11" s="204"/>
      <c r="DB11" s="204"/>
      <c r="DC11" s="204"/>
      <c r="DD11" s="204"/>
      <c r="DE11" s="204"/>
      <c r="DF11" s="204"/>
      <c r="DG11" s="204"/>
      <c r="DH11" s="204"/>
      <c r="DI11" s="204"/>
      <c r="DJ11" s="204"/>
      <c r="DK11" s="204"/>
      <c r="DL11" s="204"/>
      <c r="DM11" s="204"/>
      <c r="DN11" s="204"/>
      <c r="DO11" s="204"/>
      <c r="DP11" s="204"/>
      <c r="DQ11" s="204"/>
      <c r="DR11" s="204"/>
      <c r="DS11" s="204"/>
      <c r="DT11" s="204"/>
      <c r="DU11" s="204"/>
      <c r="DV11" s="204"/>
      <c r="DW11" s="204"/>
      <c r="DX11" s="204"/>
      <c r="DY11" s="204"/>
      <c r="DZ11" s="204"/>
      <c r="EA11" s="204"/>
      <c r="EB11" s="204"/>
      <c r="EC11" s="204"/>
      <c r="ED11" s="204"/>
      <c r="EE11" s="204"/>
      <c r="EF11" s="204"/>
      <c r="EG11" s="204"/>
      <c r="EH11" s="204"/>
      <c r="EI11" s="204"/>
      <c r="EJ11" s="204"/>
      <c r="EK11" s="204"/>
      <c r="EL11" s="204"/>
      <c r="EM11" s="204"/>
      <c r="EN11" s="204"/>
      <c r="EO11" s="204"/>
      <c r="EP11" s="204"/>
      <c r="EQ11" s="204"/>
      <c r="ER11" s="204"/>
      <c r="ES11" s="204"/>
      <c r="ET11" s="204"/>
      <c r="EU11" s="204"/>
      <c r="EV11" s="204"/>
      <c r="EW11" s="204"/>
      <c r="EX11" s="204"/>
      <c r="EY11" s="204"/>
      <c r="EZ11" s="204"/>
      <c r="FA11" s="204"/>
      <c r="FB11" s="204"/>
      <c r="FC11" s="204"/>
      <c r="FD11" s="204"/>
      <c r="FE11" s="204"/>
      <c r="FF11" s="204"/>
      <c r="FG11" s="204"/>
      <c r="FH11" s="204"/>
      <c r="FI11" s="204"/>
      <c r="FJ11" s="204"/>
      <c r="FK11" s="204"/>
      <c r="FL11" s="204"/>
      <c r="FM11" s="204"/>
      <c r="FN11" s="204"/>
      <c r="FO11" s="204"/>
      <c r="FP11" s="204"/>
      <c r="FQ11" s="204"/>
      <c r="FR11" s="204"/>
      <c r="FS11" s="204"/>
      <c r="FT11" s="204"/>
      <c r="FU11" s="204"/>
      <c r="FV11" s="204"/>
      <c r="FW11" s="204"/>
      <c r="FX11" s="204"/>
      <c r="FY11" s="204"/>
      <c r="FZ11" s="204"/>
      <c r="GA11" s="204"/>
      <c r="GB11" s="204"/>
      <c r="GC11" s="204"/>
      <c r="GD11" s="204"/>
      <c r="GE11" s="204"/>
      <c r="GF11" s="204"/>
      <c r="GG11" s="204"/>
      <c r="GH11" s="204"/>
      <c r="GI11" s="204"/>
      <c r="GJ11" s="204"/>
      <c r="GK11" s="204"/>
      <c r="GL11" s="204"/>
      <c r="GM11" s="204"/>
      <c r="GN11" s="204"/>
      <c r="GO11" s="204"/>
      <c r="GP11" s="204"/>
      <c r="GQ11" s="204"/>
      <c r="GR11" s="204"/>
      <c r="GS11" s="204"/>
      <c r="GT11" s="204"/>
      <c r="GU11" s="204"/>
      <c r="GV11" s="204"/>
      <c r="GW11" s="204"/>
      <c r="GX11" s="204"/>
      <c r="GY11" s="204"/>
      <c r="GZ11" s="204"/>
      <c r="HA11" s="204"/>
      <c r="HB11" s="204"/>
      <c r="HC11" s="204"/>
      <c r="HD11" s="204"/>
      <c r="HE11" s="204"/>
      <c r="HF11" s="204"/>
      <c r="HG11" s="204"/>
      <c r="HH11" s="204"/>
      <c r="HI11" s="204"/>
      <c r="HJ11" s="204"/>
      <c r="HK11" s="204"/>
      <c r="HL11" s="204"/>
      <c r="HM11" s="204"/>
      <c r="HN11" s="204"/>
      <c r="HO11" s="204"/>
      <c r="HP11" s="204"/>
      <c r="HQ11" s="204"/>
      <c r="HR11" s="204"/>
      <c r="HS11" s="204"/>
      <c r="HT11" s="204"/>
      <c r="HU11" s="204"/>
      <c r="HV11" s="204"/>
      <c r="HW11" s="204"/>
      <c r="HX11" s="204"/>
      <c r="HY11" s="204"/>
      <c r="HZ11" s="204"/>
      <c r="IA11" s="204"/>
      <c r="IB11" s="204"/>
      <c r="IC11" s="204"/>
      <c r="ID11" s="204"/>
      <c r="IE11" s="204"/>
      <c r="IF11" s="204"/>
      <c r="IG11" s="204"/>
      <c r="IH11" s="204"/>
      <c r="II11" s="204"/>
      <c r="IJ11" s="204"/>
      <c r="IK11" s="204"/>
      <c r="IL11" s="204"/>
      <c r="IM11" s="204"/>
      <c r="IN11" s="204"/>
      <c r="IO11" s="204"/>
      <c r="IP11" s="204"/>
      <c r="IQ11" s="204"/>
      <c r="IR11" s="204"/>
    </row>
    <row r="12" spans="1:252" s="118" customFormat="1" ht="15.75" thickBot="1">
      <c r="A12" s="307" t="s">
        <v>182</v>
      </c>
      <c r="B12" s="308"/>
      <c r="C12" s="297" t="s">
        <v>8</v>
      </c>
      <c r="D12" s="93"/>
      <c r="E12" s="512" t="s">
        <v>182</v>
      </c>
      <c r="F12" s="513"/>
      <c r="G12" s="295" t="s">
        <v>8</v>
      </c>
      <c r="H12" s="204"/>
      <c r="I12" s="204"/>
      <c r="J12" s="117"/>
      <c r="K12" s="545"/>
      <c r="L12" s="116"/>
      <c r="M12" s="116"/>
      <c r="N12" s="116"/>
      <c r="O12" s="186"/>
      <c r="P12" s="545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  <c r="BZ12" s="204"/>
      <c r="CA12" s="204"/>
      <c r="CB12" s="204"/>
      <c r="CC12" s="204"/>
      <c r="CD12" s="204"/>
      <c r="CE12" s="204"/>
      <c r="CF12" s="204"/>
      <c r="CG12" s="204"/>
      <c r="CH12" s="204"/>
      <c r="CI12" s="204"/>
      <c r="CJ12" s="204"/>
      <c r="CK12" s="204"/>
      <c r="CL12" s="204"/>
      <c r="CM12" s="204"/>
      <c r="CN12" s="204"/>
      <c r="CO12" s="204"/>
      <c r="CP12" s="204"/>
      <c r="CQ12" s="204"/>
      <c r="CR12" s="204"/>
      <c r="CS12" s="204"/>
      <c r="CT12" s="204"/>
      <c r="CU12" s="204"/>
      <c r="CV12" s="204"/>
      <c r="CW12" s="204"/>
      <c r="CX12" s="204"/>
      <c r="CY12" s="204"/>
      <c r="CZ12" s="204"/>
      <c r="DA12" s="204"/>
      <c r="DB12" s="204"/>
      <c r="DC12" s="204"/>
      <c r="DD12" s="204"/>
      <c r="DE12" s="204"/>
      <c r="DF12" s="204"/>
      <c r="DG12" s="204"/>
      <c r="DH12" s="204"/>
      <c r="DI12" s="204"/>
      <c r="DJ12" s="204"/>
      <c r="DK12" s="204"/>
      <c r="DL12" s="204"/>
      <c r="DM12" s="204"/>
      <c r="DN12" s="204"/>
      <c r="DO12" s="204"/>
      <c r="DP12" s="204"/>
      <c r="DQ12" s="204"/>
      <c r="DR12" s="204"/>
      <c r="DS12" s="204"/>
      <c r="DT12" s="204"/>
      <c r="DU12" s="204"/>
      <c r="DV12" s="204"/>
      <c r="DW12" s="204"/>
      <c r="DX12" s="204"/>
      <c r="DY12" s="204"/>
      <c r="DZ12" s="204"/>
      <c r="EA12" s="204"/>
      <c r="EB12" s="204"/>
      <c r="EC12" s="204"/>
      <c r="ED12" s="204"/>
      <c r="EE12" s="204"/>
      <c r="EF12" s="204"/>
      <c r="EG12" s="204"/>
      <c r="EH12" s="204"/>
      <c r="EI12" s="204"/>
      <c r="EJ12" s="204"/>
      <c r="EK12" s="204"/>
      <c r="EL12" s="204"/>
      <c r="EM12" s="204"/>
      <c r="EN12" s="204"/>
      <c r="EO12" s="204"/>
      <c r="EP12" s="204"/>
      <c r="EQ12" s="204"/>
      <c r="ER12" s="204"/>
      <c r="ES12" s="204"/>
      <c r="ET12" s="204"/>
      <c r="EU12" s="204"/>
      <c r="EV12" s="204"/>
      <c r="EW12" s="204"/>
      <c r="EX12" s="204"/>
      <c r="EY12" s="204"/>
      <c r="EZ12" s="204"/>
      <c r="FA12" s="204"/>
      <c r="FB12" s="204"/>
      <c r="FC12" s="204"/>
      <c r="FD12" s="204"/>
      <c r="FE12" s="204"/>
      <c r="FF12" s="204"/>
      <c r="FG12" s="204"/>
      <c r="FH12" s="204"/>
      <c r="FI12" s="204"/>
      <c r="FJ12" s="204"/>
      <c r="FK12" s="204"/>
      <c r="FL12" s="204"/>
      <c r="FM12" s="204"/>
      <c r="FN12" s="204"/>
      <c r="FO12" s="204"/>
      <c r="FP12" s="204"/>
      <c r="FQ12" s="204"/>
      <c r="FR12" s="204"/>
      <c r="FS12" s="204"/>
      <c r="FT12" s="204"/>
      <c r="FU12" s="204"/>
      <c r="FV12" s="204"/>
      <c r="FW12" s="204"/>
      <c r="FX12" s="204"/>
      <c r="FY12" s="204"/>
      <c r="FZ12" s="204"/>
      <c r="GA12" s="204"/>
      <c r="GB12" s="204"/>
      <c r="GC12" s="204"/>
      <c r="GD12" s="204"/>
      <c r="GE12" s="204"/>
      <c r="GF12" s="204"/>
      <c r="GG12" s="204"/>
      <c r="GH12" s="204"/>
      <c r="GI12" s="204"/>
      <c r="GJ12" s="204"/>
      <c r="GK12" s="204"/>
      <c r="GL12" s="204"/>
      <c r="GM12" s="204"/>
      <c r="GN12" s="204"/>
      <c r="GO12" s="204"/>
      <c r="GP12" s="204"/>
      <c r="GQ12" s="204"/>
      <c r="GR12" s="204"/>
      <c r="GS12" s="204"/>
      <c r="GT12" s="204"/>
      <c r="GU12" s="204"/>
      <c r="GV12" s="204"/>
      <c r="GW12" s="204"/>
      <c r="GX12" s="204"/>
      <c r="GY12" s="204"/>
      <c r="GZ12" s="204"/>
      <c r="HA12" s="204"/>
      <c r="HB12" s="204"/>
      <c r="HC12" s="204"/>
      <c r="HD12" s="204"/>
      <c r="HE12" s="204"/>
      <c r="HF12" s="204"/>
      <c r="HG12" s="204"/>
      <c r="HH12" s="204"/>
      <c r="HI12" s="204"/>
      <c r="HJ12" s="204"/>
      <c r="HK12" s="204"/>
      <c r="HL12" s="204"/>
      <c r="HM12" s="204"/>
      <c r="HN12" s="204"/>
      <c r="HO12" s="204"/>
      <c r="HP12" s="204"/>
      <c r="HQ12" s="204"/>
      <c r="HR12" s="204"/>
      <c r="HS12" s="204"/>
      <c r="HT12" s="204"/>
      <c r="HU12" s="204"/>
      <c r="HV12" s="204"/>
      <c r="HW12" s="204"/>
      <c r="HX12" s="204"/>
      <c r="HY12" s="204"/>
      <c r="HZ12" s="204"/>
      <c r="IA12" s="204"/>
      <c r="IB12" s="204"/>
      <c r="IC12" s="204"/>
      <c r="ID12" s="204"/>
      <c r="IE12" s="204"/>
      <c r="IF12" s="204"/>
      <c r="IG12" s="204"/>
      <c r="IH12" s="204"/>
      <c r="II12" s="204"/>
      <c r="IJ12" s="204"/>
      <c r="IK12" s="204"/>
      <c r="IL12" s="204"/>
      <c r="IM12" s="204"/>
      <c r="IN12" s="204"/>
      <c r="IO12" s="204"/>
      <c r="IP12" s="204"/>
      <c r="IQ12" s="204"/>
      <c r="IR12" s="204"/>
    </row>
    <row r="13" spans="1:252" s="118" customFormat="1" ht="15.75" thickBot="1">
      <c r="A13" s="309" t="s">
        <v>52</v>
      </c>
      <c r="B13" s="310"/>
      <c r="C13" s="311"/>
      <c r="D13" s="93"/>
      <c r="E13" s="315" t="s">
        <v>187</v>
      </c>
      <c r="F13" s="504"/>
      <c r="G13" s="316"/>
      <c r="J13" s="546"/>
      <c r="K13" s="546"/>
      <c r="L13" s="116"/>
      <c r="M13" s="546"/>
      <c r="N13" s="546"/>
      <c r="O13" s="186"/>
      <c r="P13" s="545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4"/>
      <c r="CJ13" s="204"/>
      <c r="CK13" s="204"/>
      <c r="CL13" s="204"/>
      <c r="CM13" s="204"/>
      <c r="CN13" s="204"/>
      <c r="CO13" s="204"/>
      <c r="CP13" s="204"/>
      <c r="CQ13" s="204"/>
      <c r="CR13" s="204"/>
      <c r="CS13" s="204"/>
      <c r="CT13" s="204"/>
      <c r="CU13" s="204"/>
      <c r="CV13" s="204"/>
      <c r="CW13" s="204"/>
      <c r="CX13" s="204"/>
      <c r="CY13" s="204"/>
      <c r="CZ13" s="204"/>
      <c r="DA13" s="204"/>
      <c r="DB13" s="204"/>
      <c r="DC13" s="204"/>
      <c r="DD13" s="204"/>
      <c r="DE13" s="204"/>
      <c r="DF13" s="204"/>
      <c r="DG13" s="204"/>
      <c r="DH13" s="204"/>
      <c r="DI13" s="204"/>
      <c r="DJ13" s="204"/>
      <c r="DK13" s="204"/>
      <c r="DL13" s="204"/>
      <c r="DM13" s="204"/>
      <c r="DN13" s="204"/>
      <c r="DO13" s="204"/>
      <c r="DP13" s="204"/>
      <c r="DQ13" s="204"/>
      <c r="DR13" s="204"/>
      <c r="DS13" s="204"/>
      <c r="DT13" s="204"/>
      <c r="DU13" s="204"/>
      <c r="DV13" s="204"/>
      <c r="DW13" s="204"/>
      <c r="DX13" s="204"/>
      <c r="DY13" s="204"/>
      <c r="DZ13" s="204"/>
      <c r="EA13" s="204"/>
      <c r="EB13" s="204"/>
      <c r="EC13" s="204"/>
      <c r="ED13" s="204"/>
      <c r="EE13" s="204"/>
      <c r="EF13" s="204"/>
      <c r="EG13" s="204"/>
      <c r="EH13" s="204"/>
      <c r="EI13" s="204"/>
      <c r="EJ13" s="204"/>
      <c r="EK13" s="204"/>
      <c r="EL13" s="204"/>
      <c r="EM13" s="204"/>
      <c r="EN13" s="204"/>
      <c r="EO13" s="204"/>
      <c r="EP13" s="204"/>
      <c r="EQ13" s="204"/>
      <c r="ER13" s="204"/>
      <c r="ES13" s="204"/>
      <c r="ET13" s="204"/>
      <c r="EU13" s="204"/>
      <c r="EV13" s="204"/>
      <c r="EW13" s="204"/>
      <c r="EX13" s="204"/>
      <c r="EY13" s="204"/>
      <c r="EZ13" s="204"/>
      <c r="FA13" s="204"/>
      <c r="FB13" s="204"/>
      <c r="FC13" s="204"/>
      <c r="FD13" s="204"/>
      <c r="FE13" s="204"/>
      <c r="FF13" s="204"/>
      <c r="FG13" s="204"/>
      <c r="FH13" s="204"/>
      <c r="FI13" s="204"/>
      <c r="FJ13" s="204"/>
      <c r="FK13" s="204"/>
      <c r="FL13" s="204"/>
      <c r="FM13" s="204"/>
      <c r="FN13" s="204"/>
      <c r="FO13" s="204"/>
      <c r="FP13" s="204"/>
      <c r="FQ13" s="204"/>
      <c r="FR13" s="204"/>
      <c r="FS13" s="204"/>
      <c r="FT13" s="204"/>
      <c r="FU13" s="204"/>
      <c r="FV13" s="204"/>
      <c r="FW13" s="204"/>
      <c r="FX13" s="204"/>
      <c r="FY13" s="204"/>
      <c r="FZ13" s="204"/>
      <c r="GA13" s="204"/>
      <c r="GB13" s="204"/>
      <c r="GC13" s="204"/>
      <c r="GD13" s="204"/>
      <c r="GE13" s="204"/>
      <c r="GF13" s="204"/>
      <c r="GG13" s="204"/>
      <c r="GH13" s="204"/>
      <c r="GI13" s="204"/>
      <c r="GJ13" s="204"/>
      <c r="GK13" s="204"/>
      <c r="GL13" s="204"/>
      <c r="GM13" s="204"/>
      <c r="GN13" s="204"/>
      <c r="GO13" s="204"/>
      <c r="GP13" s="204"/>
      <c r="GQ13" s="204"/>
      <c r="GR13" s="204"/>
      <c r="GS13" s="204"/>
      <c r="GT13" s="204"/>
      <c r="GU13" s="204"/>
      <c r="GV13" s="204"/>
      <c r="GW13" s="204"/>
      <c r="GX13" s="204"/>
      <c r="GY13" s="204"/>
      <c r="GZ13" s="204"/>
      <c r="HA13" s="204"/>
      <c r="HB13" s="204"/>
      <c r="HC13" s="204"/>
      <c r="HD13" s="204"/>
      <c r="HE13" s="204"/>
      <c r="HF13" s="204"/>
      <c r="HG13" s="204"/>
      <c r="HH13" s="204"/>
      <c r="HI13" s="204"/>
      <c r="HJ13" s="204"/>
      <c r="HK13" s="204"/>
      <c r="HL13" s="204"/>
      <c r="HM13" s="204"/>
      <c r="HN13" s="204"/>
      <c r="HO13" s="204"/>
      <c r="HP13" s="204"/>
      <c r="HQ13" s="204"/>
      <c r="HR13" s="204"/>
      <c r="HS13" s="204"/>
      <c r="HT13" s="204"/>
      <c r="HU13" s="204"/>
      <c r="HV13" s="204"/>
      <c r="HW13" s="204"/>
      <c r="HX13" s="204"/>
      <c r="HY13" s="204"/>
      <c r="HZ13" s="204"/>
      <c r="IA13" s="204"/>
      <c r="IB13" s="204"/>
      <c r="IC13" s="204"/>
      <c r="ID13" s="204"/>
      <c r="IE13" s="204"/>
      <c r="IF13" s="204"/>
      <c r="IG13" s="204"/>
      <c r="IH13" s="204"/>
      <c r="II13" s="204"/>
      <c r="IJ13" s="204"/>
      <c r="IK13" s="204"/>
      <c r="IL13" s="204"/>
      <c r="IM13" s="204"/>
      <c r="IN13" s="204"/>
      <c r="IO13" s="204"/>
      <c r="IP13" s="204"/>
      <c r="IQ13" s="204"/>
      <c r="IR13" s="204"/>
    </row>
    <row r="14" spans="1:252" s="118" customFormat="1">
      <c r="A14" s="301" t="s">
        <v>183</v>
      </c>
      <c r="B14" s="214" t="s">
        <v>59</v>
      </c>
      <c r="C14" s="313">
        <f t="shared" ref="C14:C24" si="4">K14</f>
        <v>149085.26639999999</v>
      </c>
      <c r="D14" s="93"/>
      <c r="E14" s="300" t="s">
        <v>189</v>
      </c>
      <c r="F14" s="319" t="s">
        <v>59</v>
      </c>
      <c r="G14" s="320">
        <f t="shared" ref="G14:G19" si="5">P14</f>
        <v>58796.845200000003</v>
      </c>
      <c r="H14" s="210">
        <v>2.4E-2</v>
      </c>
      <c r="I14" s="210">
        <v>2.1</v>
      </c>
      <c r="J14" s="312">
        <v>2958041</v>
      </c>
      <c r="K14" s="96">
        <f t="shared" ref="K14:K24" si="6">H14*I14*J14</f>
        <v>149085.26639999999</v>
      </c>
      <c r="L14" s="204"/>
      <c r="M14" s="210">
        <v>1.2E-2</v>
      </c>
      <c r="N14" s="210">
        <v>1.9</v>
      </c>
      <c r="O14" s="547">
        <v>2578809</v>
      </c>
      <c r="P14" s="96">
        <f t="shared" ref="P14:P17" si="7">M14*N14*O14</f>
        <v>58796.845200000003</v>
      </c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  <c r="BZ14" s="204"/>
      <c r="CA14" s="204"/>
      <c r="CB14" s="204"/>
      <c r="CC14" s="204"/>
      <c r="CD14" s="204"/>
      <c r="CE14" s="204"/>
      <c r="CF14" s="204"/>
      <c r="CG14" s="204"/>
      <c r="CH14" s="204"/>
      <c r="CI14" s="204"/>
      <c r="CJ14" s="204"/>
      <c r="CK14" s="204"/>
      <c r="CL14" s="204"/>
      <c r="CM14" s="204"/>
      <c r="CN14" s="204"/>
      <c r="CO14" s="204"/>
      <c r="CP14" s="204"/>
      <c r="CQ14" s="204"/>
      <c r="CR14" s="204"/>
      <c r="CS14" s="204"/>
      <c r="CT14" s="204"/>
      <c r="CU14" s="204"/>
      <c r="CV14" s="204"/>
      <c r="CW14" s="204"/>
      <c r="CX14" s="204"/>
      <c r="CY14" s="204"/>
      <c r="CZ14" s="204"/>
      <c r="DA14" s="204"/>
      <c r="DB14" s="204"/>
      <c r="DC14" s="204"/>
      <c r="DD14" s="204"/>
      <c r="DE14" s="204"/>
      <c r="DF14" s="204"/>
      <c r="DG14" s="204"/>
      <c r="DH14" s="204"/>
      <c r="DI14" s="204"/>
      <c r="DJ14" s="204"/>
      <c r="DK14" s="204"/>
      <c r="DL14" s="204"/>
      <c r="DM14" s="204"/>
      <c r="DN14" s="204"/>
      <c r="DO14" s="204"/>
      <c r="DP14" s="204"/>
      <c r="DQ14" s="204"/>
      <c r="DR14" s="204"/>
      <c r="DS14" s="204"/>
      <c r="DT14" s="204"/>
      <c r="DU14" s="204"/>
      <c r="DV14" s="204"/>
      <c r="DW14" s="204"/>
      <c r="DX14" s="204"/>
      <c r="DY14" s="204"/>
      <c r="DZ14" s="204"/>
      <c r="EA14" s="204"/>
      <c r="EB14" s="204"/>
      <c r="EC14" s="204"/>
      <c r="ED14" s="204"/>
      <c r="EE14" s="204"/>
      <c r="EF14" s="204"/>
      <c r="EG14" s="204"/>
      <c r="EH14" s="204"/>
      <c r="EI14" s="204"/>
      <c r="EJ14" s="204"/>
      <c r="EK14" s="204"/>
      <c r="EL14" s="204"/>
      <c r="EM14" s="204"/>
      <c r="EN14" s="204"/>
      <c r="EO14" s="204"/>
      <c r="EP14" s="204"/>
      <c r="EQ14" s="204"/>
      <c r="ER14" s="204"/>
      <c r="ES14" s="204"/>
      <c r="ET14" s="204"/>
      <c r="EU14" s="204"/>
      <c r="EV14" s="204"/>
      <c r="EW14" s="204"/>
      <c r="EX14" s="204"/>
      <c r="EY14" s="204"/>
      <c r="EZ14" s="204"/>
      <c r="FA14" s="204"/>
      <c r="FB14" s="204"/>
      <c r="FC14" s="204"/>
      <c r="FD14" s="204"/>
      <c r="FE14" s="204"/>
      <c r="FF14" s="204"/>
      <c r="FG14" s="204"/>
      <c r="FH14" s="204"/>
      <c r="FI14" s="204"/>
      <c r="FJ14" s="204"/>
      <c r="FK14" s="204"/>
      <c r="FL14" s="204"/>
      <c r="FM14" s="204"/>
      <c r="FN14" s="204"/>
      <c r="FO14" s="204"/>
      <c r="FP14" s="204"/>
      <c r="FQ14" s="204"/>
      <c r="FR14" s="204"/>
      <c r="FS14" s="204"/>
      <c r="FT14" s="204"/>
      <c r="FU14" s="204"/>
      <c r="FV14" s="204"/>
      <c r="FW14" s="204"/>
      <c r="FX14" s="204"/>
      <c r="FY14" s="204"/>
      <c r="FZ14" s="204"/>
      <c r="GA14" s="204"/>
      <c r="GB14" s="204"/>
      <c r="GC14" s="204"/>
      <c r="GD14" s="204"/>
      <c r="GE14" s="204"/>
      <c r="GF14" s="204"/>
      <c r="GG14" s="204"/>
      <c r="GH14" s="204"/>
      <c r="GI14" s="204"/>
      <c r="GJ14" s="204"/>
      <c r="GK14" s="204"/>
      <c r="GL14" s="204"/>
      <c r="GM14" s="204"/>
      <c r="GN14" s="204"/>
      <c r="GO14" s="204"/>
      <c r="GP14" s="204"/>
      <c r="GQ14" s="204"/>
      <c r="GR14" s="204"/>
      <c r="GS14" s="204"/>
      <c r="GT14" s="204"/>
      <c r="GU14" s="204"/>
      <c r="GV14" s="204"/>
      <c r="GW14" s="204"/>
      <c r="GX14" s="204"/>
      <c r="GY14" s="204"/>
      <c r="GZ14" s="204"/>
      <c r="HA14" s="204"/>
      <c r="HB14" s="204"/>
      <c r="HC14" s="204"/>
      <c r="HD14" s="204"/>
      <c r="HE14" s="204"/>
      <c r="HF14" s="204"/>
      <c r="HG14" s="204"/>
      <c r="HH14" s="204"/>
      <c r="HI14" s="204"/>
      <c r="HJ14" s="204"/>
      <c r="HK14" s="204"/>
      <c r="HL14" s="204"/>
      <c r="HM14" s="204"/>
      <c r="HN14" s="204"/>
      <c r="HO14" s="204"/>
      <c r="HP14" s="204"/>
      <c r="HQ14" s="204"/>
      <c r="HR14" s="204"/>
      <c r="HS14" s="204"/>
      <c r="HT14" s="204"/>
      <c r="HU14" s="204"/>
      <c r="HV14" s="204"/>
      <c r="HW14" s="204"/>
      <c r="HX14" s="204"/>
      <c r="HY14" s="204"/>
      <c r="HZ14" s="204"/>
      <c r="IA14" s="204"/>
      <c r="IB14" s="204"/>
      <c r="IC14" s="204"/>
      <c r="ID14" s="204"/>
      <c r="IE14" s="204"/>
      <c r="IF14" s="204"/>
      <c r="IG14" s="204"/>
      <c r="IH14" s="204"/>
      <c r="II14" s="204"/>
      <c r="IJ14" s="204"/>
      <c r="IK14" s="204"/>
      <c r="IL14" s="204"/>
      <c r="IM14" s="204"/>
      <c r="IN14" s="204"/>
      <c r="IO14" s="204"/>
      <c r="IP14" s="204"/>
      <c r="IQ14" s="204"/>
      <c r="IR14" s="204"/>
    </row>
    <row r="15" spans="1:252" s="118" customFormat="1">
      <c r="A15" s="301" t="s">
        <v>185</v>
      </c>
      <c r="B15" s="214" t="s">
        <v>59</v>
      </c>
      <c r="C15" s="313">
        <f t="shared" si="4"/>
        <v>156184.56480000002</v>
      </c>
      <c r="D15" s="93"/>
      <c r="E15" s="304" t="s">
        <v>191</v>
      </c>
      <c r="F15" s="322" t="s">
        <v>59</v>
      </c>
      <c r="G15" s="323">
        <f t="shared" si="5"/>
        <v>61891.416000000005</v>
      </c>
      <c r="H15" s="210">
        <v>2.4E-2</v>
      </c>
      <c r="I15" s="210">
        <v>2.2000000000000002</v>
      </c>
      <c r="J15" s="312">
        <v>2958041</v>
      </c>
      <c r="K15" s="96">
        <f t="shared" si="6"/>
        <v>156184.56480000002</v>
      </c>
      <c r="L15" s="204"/>
      <c r="M15" s="210">
        <v>1.2E-2</v>
      </c>
      <c r="N15" s="210">
        <v>2</v>
      </c>
      <c r="O15" s="547">
        <v>2578809</v>
      </c>
      <c r="P15" s="96">
        <f t="shared" si="7"/>
        <v>61891.416000000005</v>
      </c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  <c r="BZ15" s="204"/>
      <c r="CA15" s="204"/>
      <c r="CB15" s="204"/>
      <c r="CC15" s="204"/>
      <c r="CD15" s="204"/>
      <c r="CE15" s="204"/>
      <c r="CF15" s="204"/>
      <c r="CG15" s="204"/>
      <c r="CH15" s="204"/>
      <c r="CI15" s="204"/>
      <c r="CJ15" s="204"/>
      <c r="CK15" s="204"/>
      <c r="CL15" s="204"/>
      <c r="CM15" s="204"/>
      <c r="CN15" s="204"/>
      <c r="CO15" s="204"/>
      <c r="CP15" s="204"/>
      <c r="CQ15" s="204"/>
      <c r="CR15" s="204"/>
      <c r="CS15" s="204"/>
      <c r="CT15" s="204"/>
      <c r="CU15" s="204"/>
      <c r="CV15" s="204"/>
      <c r="CW15" s="204"/>
      <c r="CX15" s="204"/>
      <c r="CY15" s="204"/>
      <c r="CZ15" s="204"/>
      <c r="DA15" s="204"/>
      <c r="DB15" s="204"/>
      <c r="DC15" s="204"/>
      <c r="DD15" s="204"/>
      <c r="DE15" s="204"/>
      <c r="DF15" s="204"/>
      <c r="DG15" s="204"/>
      <c r="DH15" s="204"/>
      <c r="DI15" s="204"/>
      <c r="DJ15" s="204"/>
      <c r="DK15" s="204"/>
      <c r="DL15" s="204"/>
      <c r="DM15" s="204"/>
      <c r="DN15" s="204"/>
      <c r="DO15" s="204"/>
      <c r="DP15" s="204"/>
      <c r="DQ15" s="204"/>
      <c r="DR15" s="204"/>
      <c r="DS15" s="204"/>
      <c r="DT15" s="204"/>
      <c r="DU15" s="204"/>
      <c r="DV15" s="204"/>
      <c r="DW15" s="204"/>
      <c r="DX15" s="204"/>
      <c r="DY15" s="204"/>
      <c r="DZ15" s="204"/>
      <c r="EA15" s="204"/>
      <c r="EB15" s="204"/>
      <c r="EC15" s="204"/>
      <c r="ED15" s="204"/>
      <c r="EE15" s="204"/>
      <c r="EF15" s="204"/>
      <c r="EG15" s="204"/>
      <c r="EH15" s="204"/>
      <c r="EI15" s="204"/>
      <c r="EJ15" s="204"/>
      <c r="EK15" s="204"/>
      <c r="EL15" s="204"/>
      <c r="EM15" s="204"/>
      <c r="EN15" s="204"/>
      <c r="EO15" s="204"/>
      <c r="EP15" s="204"/>
      <c r="EQ15" s="204"/>
      <c r="ER15" s="204"/>
      <c r="ES15" s="204"/>
      <c r="ET15" s="204"/>
      <c r="EU15" s="204"/>
      <c r="EV15" s="204"/>
      <c r="EW15" s="204"/>
      <c r="EX15" s="204"/>
      <c r="EY15" s="204"/>
      <c r="EZ15" s="204"/>
      <c r="FA15" s="204"/>
      <c r="FB15" s="204"/>
      <c r="FC15" s="204"/>
      <c r="FD15" s="204"/>
      <c r="FE15" s="204"/>
      <c r="FF15" s="204"/>
      <c r="FG15" s="204"/>
      <c r="FH15" s="204"/>
      <c r="FI15" s="204"/>
      <c r="FJ15" s="204"/>
      <c r="FK15" s="204"/>
      <c r="FL15" s="204"/>
      <c r="FM15" s="204"/>
      <c r="FN15" s="204"/>
      <c r="FO15" s="204"/>
      <c r="FP15" s="204"/>
      <c r="FQ15" s="204"/>
      <c r="FR15" s="204"/>
      <c r="FS15" s="204"/>
      <c r="FT15" s="204"/>
      <c r="FU15" s="204"/>
      <c r="FV15" s="204"/>
      <c r="FW15" s="204"/>
      <c r="FX15" s="204"/>
      <c r="FY15" s="204"/>
      <c r="FZ15" s="204"/>
      <c r="GA15" s="204"/>
      <c r="GB15" s="204"/>
      <c r="GC15" s="204"/>
      <c r="GD15" s="204"/>
      <c r="GE15" s="204"/>
      <c r="GF15" s="204"/>
      <c r="GG15" s="204"/>
      <c r="GH15" s="204"/>
      <c r="GI15" s="204"/>
      <c r="GJ15" s="204"/>
      <c r="GK15" s="204"/>
      <c r="GL15" s="204"/>
      <c r="GM15" s="204"/>
      <c r="GN15" s="204"/>
      <c r="GO15" s="204"/>
      <c r="GP15" s="204"/>
      <c r="GQ15" s="204"/>
      <c r="GR15" s="204"/>
      <c r="GS15" s="204"/>
      <c r="GT15" s="204"/>
      <c r="GU15" s="204"/>
      <c r="GV15" s="204"/>
      <c r="GW15" s="204"/>
      <c r="GX15" s="204"/>
      <c r="GY15" s="204"/>
      <c r="GZ15" s="204"/>
      <c r="HA15" s="204"/>
      <c r="HB15" s="204"/>
      <c r="HC15" s="204"/>
      <c r="HD15" s="204"/>
      <c r="HE15" s="204"/>
      <c r="HF15" s="204"/>
      <c r="HG15" s="204"/>
      <c r="HH15" s="204"/>
      <c r="HI15" s="204"/>
      <c r="HJ15" s="204"/>
      <c r="HK15" s="204"/>
      <c r="HL15" s="204"/>
      <c r="HM15" s="204"/>
      <c r="HN15" s="204"/>
      <c r="HO15" s="204"/>
      <c r="HP15" s="204"/>
      <c r="HQ15" s="204"/>
      <c r="HR15" s="204"/>
      <c r="HS15" s="204"/>
      <c r="HT15" s="204"/>
      <c r="HU15" s="204"/>
      <c r="HV15" s="204"/>
      <c r="HW15" s="204"/>
      <c r="HX15" s="204"/>
      <c r="HY15" s="204"/>
      <c r="HZ15" s="204"/>
      <c r="IA15" s="204"/>
      <c r="IB15" s="204"/>
      <c r="IC15" s="204"/>
      <c r="ID15" s="204"/>
      <c r="IE15" s="204"/>
      <c r="IF15" s="204"/>
      <c r="IG15" s="204"/>
      <c r="IH15" s="204"/>
      <c r="II15" s="204"/>
      <c r="IJ15" s="204"/>
      <c r="IK15" s="204"/>
      <c r="IL15" s="204"/>
      <c r="IM15" s="204"/>
      <c r="IN15" s="204"/>
      <c r="IO15" s="204"/>
      <c r="IP15" s="204"/>
      <c r="IQ15" s="204"/>
      <c r="IR15" s="204"/>
    </row>
    <row r="16" spans="1:252" s="118" customFormat="1" ht="15.75" thickBot="1">
      <c r="A16" s="301" t="s">
        <v>186</v>
      </c>
      <c r="B16" s="214" t="s">
        <v>59</v>
      </c>
      <c r="C16" s="313">
        <f t="shared" si="4"/>
        <v>163283.86319999999</v>
      </c>
      <c r="D16" s="93"/>
      <c r="E16" s="304" t="s">
        <v>193</v>
      </c>
      <c r="F16" s="322" t="s">
        <v>59</v>
      </c>
      <c r="G16" s="323">
        <f t="shared" si="5"/>
        <v>73913.901600000012</v>
      </c>
      <c r="H16" s="289">
        <v>2.4E-2</v>
      </c>
      <c r="I16" s="289">
        <v>2.2999999999999998</v>
      </c>
      <c r="J16" s="312">
        <v>2958041</v>
      </c>
      <c r="K16" s="314">
        <f t="shared" si="6"/>
        <v>163283.86319999999</v>
      </c>
      <c r="L16" s="204"/>
      <c r="M16" s="210">
        <v>1.2E-2</v>
      </c>
      <c r="N16" s="210">
        <v>2.2000000000000002</v>
      </c>
      <c r="O16" s="548">
        <v>2799769</v>
      </c>
      <c r="P16" s="96">
        <f t="shared" si="7"/>
        <v>73913.901600000012</v>
      </c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  <c r="BZ16" s="204"/>
      <c r="CA16" s="204"/>
      <c r="CB16" s="204"/>
      <c r="CC16" s="204"/>
      <c r="CD16" s="204"/>
      <c r="CE16" s="204"/>
      <c r="CF16" s="204"/>
      <c r="CG16" s="204"/>
      <c r="CH16" s="204"/>
      <c r="CI16" s="204"/>
      <c r="CJ16" s="204"/>
      <c r="CK16" s="204"/>
      <c r="CL16" s="204"/>
      <c r="CM16" s="204"/>
      <c r="CN16" s="204"/>
      <c r="CO16" s="204"/>
      <c r="CP16" s="204"/>
      <c r="CQ16" s="204"/>
      <c r="CR16" s="204"/>
      <c r="CS16" s="204"/>
      <c r="CT16" s="204"/>
      <c r="CU16" s="204"/>
      <c r="CV16" s="204"/>
      <c r="CW16" s="204"/>
      <c r="CX16" s="204"/>
      <c r="CY16" s="204"/>
      <c r="CZ16" s="204"/>
      <c r="DA16" s="204"/>
      <c r="DB16" s="204"/>
      <c r="DC16" s="204"/>
      <c r="DD16" s="204"/>
      <c r="DE16" s="204"/>
      <c r="DF16" s="204"/>
      <c r="DG16" s="204"/>
      <c r="DH16" s="204"/>
      <c r="DI16" s="204"/>
      <c r="DJ16" s="204"/>
      <c r="DK16" s="204"/>
      <c r="DL16" s="204"/>
      <c r="DM16" s="204"/>
      <c r="DN16" s="204"/>
      <c r="DO16" s="204"/>
      <c r="DP16" s="204"/>
      <c r="DQ16" s="204"/>
      <c r="DR16" s="204"/>
      <c r="DS16" s="204"/>
      <c r="DT16" s="204"/>
      <c r="DU16" s="204"/>
      <c r="DV16" s="204"/>
      <c r="DW16" s="204"/>
      <c r="DX16" s="204"/>
      <c r="DY16" s="204"/>
      <c r="DZ16" s="204"/>
      <c r="EA16" s="204"/>
      <c r="EB16" s="204"/>
      <c r="EC16" s="204"/>
      <c r="ED16" s="204"/>
      <c r="EE16" s="204"/>
      <c r="EF16" s="204"/>
      <c r="EG16" s="204"/>
      <c r="EH16" s="204"/>
      <c r="EI16" s="204"/>
      <c r="EJ16" s="204"/>
      <c r="EK16" s="204"/>
      <c r="EL16" s="204"/>
      <c r="EM16" s="204"/>
      <c r="EN16" s="204"/>
      <c r="EO16" s="204"/>
      <c r="EP16" s="204"/>
      <c r="EQ16" s="204"/>
      <c r="ER16" s="204"/>
      <c r="ES16" s="204"/>
      <c r="ET16" s="204"/>
      <c r="EU16" s="204"/>
      <c r="EV16" s="204"/>
      <c r="EW16" s="204"/>
      <c r="EX16" s="204"/>
      <c r="EY16" s="204"/>
      <c r="EZ16" s="204"/>
      <c r="FA16" s="204"/>
      <c r="FB16" s="204"/>
      <c r="FC16" s="204"/>
      <c r="FD16" s="204"/>
      <c r="FE16" s="204"/>
      <c r="FF16" s="204"/>
      <c r="FG16" s="204"/>
      <c r="FH16" s="204"/>
      <c r="FI16" s="204"/>
      <c r="FJ16" s="204"/>
      <c r="FK16" s="204"/>
      <c r="FL16" s="204"/>
      <c r="FM16" s="204"/>
      <c r="FN16" s="204"/>
      <c r="FO16" s="204"/>
      <c r="FP16" s="204"/>
      <c r="FQ16" s="204"/>
      <c r="FR16" s="204"/>
      <c r="FS16" s="204"/>
      <c r="FT16" s="204"/>
      <c r="FU16" s="204"/>
      <c r="FV16" s="204"/>
      <c r="FW16" s="204"/>
      <c r="FX16" s="204"/>
      <c r="FY16" s="204"/>
      <c r="FZ16" s="204"/>
      <c r="GA16" s="204"/>
      <c r="GB16" s="204"/>
      <c r="GC16" s="204"/>
      <c r="GD16" s="204"/>
      <c r="GE16" s="204"/>
      <c r="GF16" s="204"/>
      <c r="GG16" s="204"/>
      <c r="GH16" s="204"/>
      <c r="GI16" s="204"/>
      <c r="GJ16" s="204"/>
      <c r="GK16" s="204"/>
      <c r="GL16" s="204"/>
      <c r="GM16" s="204"/>
      <c r="GN16" s="204"/>
      <c r="GO16" s="204"/>
      <c r="GP16" s="204"/>
      <c r="GQ16" s="204"/>
      <c r="GR16" s="204"/>
      <c r="GS16" s="204"/>
      <c r="GT16" s="204"/>
      <c r="GU16" s="204"/>
      <c r="GV16" s="204"/>
      <c r="GW16" s="204"/>
      <c r="GX16" s="204"/>
      <c r="GY16" s="204"/>
      <c r="GZ16" s="204"/>
      <c r="HA16" s="204"/>
      <c r="HB16" s="204"/>
      <c r="HC16" s="204"/>
      <c r="HD16" s="204"/>
      <c r="HE16" s="204"/>
      <c r="HF16" s="204"/>
      <c r="HG16" s="204"/>
      <c r="HH16" s="204"/>
      <c r="HI16" s="204"/>
      <c r="HJ16" s="204"/>
      <c r="HK16" s="204"/>
      <c r="HL16" s="204"/>
      <c r="HM16" s="204"/>
      <c r="HN16" s="204"/>
      <c r="HO16" s="204"/>
      <c r="HP16" s="204"/>
      <c r="HQ16" s="204"/>
      <c r="HR16" s="204"/>
      <c r="HS16" s="204"/>
      <c r="HT16" s="204"/>
      <c r="HU16" s="204"/>
      <c r="HV16" s="204"/>
      <c r="HW16" s="204"/>
      <c r="HX16" s="204"/>
      <c r="HY16" s="204"/>
      <c r="HZ16" s="204"/>
      <c r="IA16" s="204"/>
      <c r="IB16" s="204"/>
      <c r="IC16" s="204"/>
      <c r="ID16" s="204"/>
      <c r="IE16" s="204"/>
      <c r="IF16" s="204"/>
      <c r="IG16" s="204"/>
      <c r="IH16" s="204"/>
      <c r="II16" s="204"/>
      <c r="IJ16" s="204"/>
      <c r="IK16" s="204"/>
      <c r="IL16" s="204"/>
      <c r="IM16" s="204"/>
      <c r="IN16" s="204"/>
      <c r="IO16" s="204"/>
      <c r="IP16" s="204"/>
      <c r="IQ16" s="204"/>
      <c r="IR16" s="204"/>
    </row>
    <row r="17" spans="1:252" s="118" customFormat="1">
      <c r="A17" s="301" t="s">
        <v>188</v>
      </c>
      <c r="B17" s="214" t="s">
        <v>59</v>
      </c>
      <c r="C17" s="313">
        <f t="shared" si="4"/>
        <v>170383.16159999999</v>
      </c>
      <c r="D17" s="93"/>
      <c r="E17" s="304" t="s">
        <v>195</v>
      </c>
      <c r="F17" s="322" t="s">
        <v>59</v>
      </c>
      <c r="G17" s="323">
        <f t="shared" si="5"/>
        <v>112110.8676</v>
      </c>
      <c r="H17" s="317">
        <v>2.4E-2</v>
      </c>
      <c r="I17" s="317">
        <v>2.4</v>
      </c>
      <c r="J17" s="312">
        <v>2958041</v>
      </c>
      <c r="K17" s="318">
        <f t="shared" si="6"/>
        <v>170383.16159999999</v>
      </c>
      <c r="L17" s="204"/>
      <c r="M17" s="210">
        <v>1.24E-2</v>
      </c>
      <c r="N17" s="210">
        <v>3</v>
      </c>
      <c r="O17" s="549">
        <v>3013733</v>
      </c>
      <c r="P17" s="96">
        <f t="shared" si="7"/>
        <v>112110.8676</v>
      </c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  <c r="BZ17" s="204"/>
      <c r="CA17" s="204"/>
      <c r="CB17" s="204"/>
      <c r="CC17" s="204"/>
      <c r="CD17" s="204"/>
      <c r="CE17" s="204"/>
      <c r="CF17" s="204"/>
      <c r="CG17" s="204"/>
      <c r="CH17" s="204"/>
      <c r="CI17" s="204"/>
      <c r="CJ17" s="204"/>
      <c r="CK17" s="204"/>
      <c r="CL17" s="204"/>
      <c r="CM17" s="204"/>
      <c r="CN17" s="204"/>
      <c r="CO17" s="204"/>
      <c r="CP17" s="204"/>
      <c r="CQ17" s="204"/>
      <c r="CR17" s="204"/>
      <c r="CS17" s="204"/>
      <c r="CT17" s="204"/>
      <c r="CU17" s="204"/>
      <c r="CV17" s="204"/>
      <c r="CW17" s="204"/>
      <c r="CX17" s="204"/>
      <c r="CY17" s="204"/>
      <c r="CZ17" s="204"/>
      <c r="DA17" s="204"/>
      <c r="DB17" s="204"/>
      <c r="DC17" s="204"/>
      <c r="DD17" s="204"/>
      <c r="DE17" s="204"/>
      <c r="DF17" s="204"/>
      <c r="DG17" s="204"/>
      <c r="DH17" s="204"/>
      <c r="DI17" s="204"/>
      <c r="DJ17" s="204"/>
      <c r="DK17" s="204"/>
      <c r="DL17" s="204"/>
      <c r="DM17" s="204"/>
      <c r="DN17" s="204"/>
      <c r="DO17" s="204"/>
      <c r="DP17" s="204"/>
      <c r="DQ17" s="204"/>
      <c r="DR17" s="204"/>
      <c r="DS17" s="204"/>
      <c r="DT17" s="204"/>
      <c r="DU17" s="204"/>
      <c r="DV17" s="204"/>
      <c r="DW17" s="204"/>
      <c r="DX17" s="204"/>
      <c r="DY17" s="204"/>
      <c r="DZ17" s="204"/>
      <c r="EA17" s="204"/>
      <c r="EB17" s="204"/>
      <c r="EC17" s="204"/>
      <c r="ED17" s="204"/>
      <c r="EE17" s="204"/>
      <c r="EF17" s="204"/>
      <c r="EG17" s="204"/>
      <c r="EH17" s="204"/>
      <c r="EI17" s="204"/>
      <c r="EJ17" s="204"/>
      <c r="EK17" s="204"/>
      <c r="EL17" s="204"/>
      <c r="EM17" s="204"/>
      <c r="EN17" s="204"/>
      <c r="EO17" s="204"/>
      <c r="EP17" s="204"/>
      <c r="EQ17" s="204"/>
      <c r="ER17" s="204"/>
      <c r="ES17" s="204"/>
      <c r="ET17" s="204"/>
      <c r="EU17" s="204"/>
      <c r="EV17" s="204"/>
      <c r="EW17" s="204"/>
      <c r="EX17" s="204"/>
      <c r="EY17" s="204"/>
      <c r="EZ17" s="204"/>
      <c r="FA17" s="204"/>
      <c r="FB17" s="204"/>
      <c r="FC17" s="204"/>
      <c r="FD17" s="204"/>
      <c r="FE17" s="204"/>
      <c r="FF17" s="204"/>
      <c r="FG17" s="204"/>
      <c r="FH17" s="204"/>
      <c r="FI17" s="204"/>
      <c r="FJ17" s="204"/>
      <c r="FK17" s="204"/>
      <c r="FL17" s="204"/>
      <c r="FM17" s="204"/>
      <c r="FN17" s="204"/>
      <c r="FO17" s="204"/>
      <c r="FP17" s="204"/>
      <c r="FQ17" s="204"/>
      <c r="FR17" s="204"/>
      <c r="FS17" s="204"/>
      <c r="FT17" s="204"/>
      <c r="FU17" s="204"/>
      <c r="FV17" s="204"/>
      <c r="FW17" s="204"/>
      <c r="FX17" s="204"/>
      <c r="FY17" s="204"/>
      <c r="FZ17" s="204"/>
      <c r="GA17" s="204"/>
      <c r="GB17" s="204"/>
      <c r="GC17" s="204"/>
      <c r="GD17" s="204"/>
      <c r="GE17" s="204"/>
      <c r="GF17" s="204"/>
      <c r="GG17" s="204"/>
      <c r="GH17" s="204"/>
      <c r="GI17" s="204"/>
      <c r="GJ17" s="204"/>
      <c r="GK17" s="204"/>
      <c r="GL17" s="204"/>
      <c r="GM17" s="204"/>
      <c r="GN17" s="204"/>
      <c r="GO17" s="204"/>
      <c r="GP17" s="204"/>
      <c r="GQ17" s="204"/>
      <c r="GR17" s="204"/>
      <c r="GS17" s="204"/>
      <c r="GT17" s="204"/>
      <c r="GU17" s="204"/>
      <c r="GV17" s="204"/>
      <c r="GW17" s="204"/>
      <c r="GX17" s="204"/>
      <c r="GY17" s="204"/>
      <c r="GZ17" s="204"/>
      <c r="HA17" s="204"/>
      <c r="HB17" s="204"/>
      <c r="HC17" s="204"/>
      <c r="HD17" s="204"/>
      <c r="HE17" s="204"/>
      <c r="HF17" s="204"/>
      <c r="HG17" s="204"/>
      <c r="HH17" s="204"/>
      <c r="HI17" s="204"/>
      <c r="HJ17" s="204"/>
      <c r="HK17" s="204"/>
      <c r="HL17" s="204"/>
      <c r="HM17" s="204"/>
      <c r="HN17" s="204"/>
      <c r="HO17" s="204"/>
      <c r="HP17" s="204"/>
      <c r="HQ17" s="204"/>
      <c r="HR17" s="204"/>
      <c r="HS17" s="204"/>
      <c r="HT17" s="204"/>
      <c r="HU17" s="204"/>
      <c r="HV17" s="204"/>
      <c r="HW17" s="204"/>
      <c r="HX17" s="204"/>
      <c r="HY17" s="204"/>
      <c r="HZ17" s="204"/>
      <c r="IA17" s="204"/>
      <c r="IB17" s="204"/>
      <c r="IC17" s="204"/>
      <c r="ID17" s="204"/>
      <c r="IE17" s="204"/>
      <c r="IF17" s="204"/>
      <c r="IG17" s="204"/>
      <c r="IH17" s="204"/>
      <c r="II17" s="204"/>
      <c r="IJ17" s="204"/>
      <c r="IK17" s="204"/>
      <c r="IL17" s="204"/>
      <c r="IM17" s="204"/>
      <c r="IN17" s="204"/>
      <c r="IO17" s="204"/>
      <c r="IP17" s="204"/>
      <c r="IQ17" s="204"/>
      <c r="IR17" s="204"/>
    </row>
    <row r="18" spans="1:252" s="118" customFormat="1">
      <c r="A18" s="301" t="s">
        <v>190</v>
      </c>
      <c r="B18" s="214" t="s">
        <v>59</v>
      </c>
      <c r="C18" s="313">
        <f t="shared" si="4"/>
        <v>177482.46</v>
      </c>
      <c r="D18" s="321"/>
      <c r="E18" s="304" t="s">
        <v>197</v>
      </c>
      <c r="F18" s="322" t="s">
        <v>59</v>
      </c>
      <c r="G18" s="323">
        <f t="shared" si="5"/>
        <v>91720.43243999999</v>
      </c>
      <c r="H18" s="210">
        <v>2.4E-2</v>
      </c>
      <c r="I18" s="210">
        <v>2.5</v>
      </c>
      <c r="J18" s="312">
        <v>2958041</v>
      </c>
      <c r="K18" s="96">
        <f t="shared" si="6"/>
        <v>177482.46</v>
      </c>
      <c r="L18" s="204"/>
      <c r="M18" s="210">
        <v>1.3650000000000001E-2</v>
      </c>
      <c r="N18" s="210">
        <v>2.4</v>
      </c>
      <c r="O18" s="548">
        <v>2799769</v>
      </c>
      <c r="P18" s="96">
        <f>M18*N18*O18</f>
        <v>91720.43243999999</v>
      </c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  <c r="BZ18" s="204"/>
      <c r="CA18" s="204"/>
      <c r="CB18" s="204"/>
      <c r="CC18" s="204"/>
      <c r="CD18" s="204"/>
      <c r="CE18" s="204"/>
      <c r="CF18" s="204"/>
      <c r="CG18" s="204"/>
      <c r="CH18" s="204"/>
      <c r="CI18" s="204"/>
      <c r="CJ18" s="204"/>
      <c r="CK18" s="204"/>
      <c r="CL18" s="204"/>
      <c r="CM18" s="204"/>
      <c r="CN18" s="204"/>
      <c r="CO18" s="204"/>
      <c r="CP18" s="204"/>
      <c r="CQ18" s="204"/>
      <c r="CR18" s="204"/>
      <c r="CS18" s="204"/>
      <c r="CT18" s="204"/>
      <c r="CU18" s="204"/>
      <c r="CV18" s="204"/>
      <c r="CW18" s="204"/>
      <c r="CX18" s="204"/>
      <c r="CY18" s="204"/>
      <c r="CZ18" s="204"/>
      <c r="DA18" s="204"/>
      <c r="DB18" s="204"/>
      <c r="DC18" s="204"/>
      <c r="DD18" s="204"/>
      <c r="DE18" s="204"/>
      <c r="DF18" s="204"/>
      <c r="DG18" s="204"/>
      <c r="DH18" s="204"/>
      <c r="DI18" s="204"/>
      <c r="DJ18" s="204"/>
      <c r="DK18" s="204"/>
      <c r="DL18" s="204"/>
      <c r="DM18" s="204"/>
      <c r="DN18" s="204"/>
      <c r="DO18" s="204"/>
      <c r="DP18" s="204"/>
      <c r="DQ18" s="204"/>
      <c r="DR18" s="204"/>
      <c r="DS18" s="204"/>
      <c r="DT18" s="204"/>
      <c r="DU18" s="204"/>
      <c r="DV18" s="204"/>
      <c r="DW18" s="204"/>
      <c r="DX18" s="204"/>
      <c r="DY18" s="204"/>
      <c r="DZ18" s="204"/>
      <c r="EA18" s="204"/>
      <c r="EB18" s="204"/>
      <c r="EC18" s="204"/>
      <c r="ED18" s="204"/>
      <c r="EE18" s="204"/>
      <c r="EF18" s="204"/>
      <c r="EG18" s="204"/>
      <c r="EH18" s="204"/>
      <c r="EI18" s="204"/>
      <c r="EJ18" s="204"/>
      <c r="EK18" s="204"/>
      <c r="EL18" s="204"/>
      <c r="EM18" s="204"/>
      <c r="EN18" s="204"/>
      <c r="EO18" s="204"/>
      <c r="EP18" s="204"/>
      <c r="EQ18" s="204"/>
      <c r="ER18" s="204"/>
      <c r="ES18" s="204"/>
      <c r="ET18" s="204"/>
      <c r="EU18" s="204"/>
      <c r="EV18" s="204"/>
      <c r="EW18" s="204"/>
      <c r="EX18" s="204"/>
      <c r="EY18" s="204"/>
      <c r="EZ18" s="204"/>
      <c r="FA18" s="204"/>
      <c r="FB18" s="204"/>
      <c r="FC18" s="204"/>
      <c r="FD18" s="204"/>
      <c r="FE18" s="204"/>
      <c r="FF18" s="204"/>
      <c r="FG18" s="204"/>
      <c r="FH18" s="204"/>
      <c r="FI18" s="204"/>
      <c r="FJ18" s="204"/>
      <c r="FK18" s="204"/>
      <c r="FL18" s="204"/>
      <c r="FM18" s="204"/>
      <c r="FN18" s="204"/>
      <c r="FO18" s="204"/>
      <c r="FP18" s="204"/>
      <c r="FQ18" s="204"/>
      <c r="FR18" s="204"/>
      <c r="FS18" s="204"/>
      <c r="FT18" s="204"/>
      <c r="FU18" s="204"/>
      <c r="FV18" s="204"/>
      <c r="FW18" s="204"/>
      <c r="FX18" s="204"/>
      <c r="FY18" s="204"/>
      <c r="FZ18" s="204"/>
      <c r="GA18" s="204"/>
      <c r="GB18" s="204"/>
      <c r="GC18" s="204"/>
      <c r="GD18" s="204"/>
      <c r="GE18" s="204"/>
      <c r="GF18" s="204"/>
      <c r="GG18" s="204"/>
      <c r="GH18" s="204"/>
      <c r="GI18" s="204"/>
      <c r="GJ18" s="204"/>
      <c r="GK18" s="204"/>
      <c r="GL18" s="204"/>
      <c r="GM18" s="204"/>
      <c r="GN18" s="204"/>
      <c r="GO18" s="204"/>
      <c r="GP18" s="204"/>
      <c r="GQ18" s="204"/>
      <c r="GR18" s="204"/>
      <c r="GS18" s="204"/>
      <c r="GT18" s="204"/>
      <c r="GU18" s="204"/>
      <c r="GV18" s="204"/>
      <c r="GW18" s="204"/>
      <c r="GX18" s="204"/>
      <c r="GY18" s="204"/>
      <c r="GZ18" s="204"/>
      <c r="HA18" s="204"/>
      <c r="HB18" s="204"/>
      <c r="HC18" s="204"/>
      <c r="HD18" s="204"/>
      <c r="HE18" s="204"/>
      <c r="HF18" s="204"/>
      <c r="HG18" s="204"/>
      <c r="HH18" s="204"/>
      <c r="HI18" s="204"/>
      <c r="HJ18" s="204"/>
      <c r="HK18" s="204"/>
      <c r="HL18" s="204"/>
      <c r="HM18" s="204"/>
      <c r="HN18" s="204"/>
      <c r="HO18" s="204"/>
      <c r="HP18" s="204"/>
      <c r="HQ18" s="204"/>
      <c r="HR18" s="204"/>
      <c r="HS18" s="204"/>
      <c r="HT18" s="204"/>
      <c r="HU18" s="204"/>
      <c r="HV18" s="204"/>
      <c r="HW18" s="204"/>
      <c r="HX18" s="204"/>
      <c r="HY18" s="204"/>
      <c r="HZ18" s="204"/>
      <c r="IA18" s="204"/>
      <c r="IB18" s="204"/>
      <c r="IC18" s="204"/>
      <c r="ID18" s="204"/>
      <c r="IE18" s="204"/>
      <c r="IF18" s="204"/>
      <c r="IG18" s="204"/>
      <c r="IH18" s="204"/>
      <c r="II18" s="204"/>
      <c r="IJ18" s="204"/>
      <c r="IK18" s="204"/>
      <c r="IL18" s="204"/>
      <c r="IM18" s="204"/>
      <c r="IN18" s="204"/>
      <c r="IO18" s="204"/>
      <c r="IP18" s="204"/>
      <c r="IQ18" s="204"/>
      <c r="IR18" s="204"/>
    </row>
    <row r="19" spans="1:252" s="118" customFormat="1">
      <c r="A19" s="301" t="s">
        <v>192</v>
      </c>
      <c r="B19" s="214" t="s">
        <v>59</v>
      </c>
      <c r="C19" s="313">
        <f t="shared" si="4"/>
        <v>202471.9008</v>
      </c>
      <c r="D19" s="99"/>
      <c r="E19" s="304" t="s">
        <v>198</v>
      </c>
      <c r="F19" s="322" t="s">
        <v>59</v>
      </c>
      <c r="G19" s="323">
        <f t="shared" si="5"/>
        <v>123412.36635</v>
      </c>
      <c r="H19" s="324">
        <v>2.4E-2</v>
      </c>
      <c r="I19" s="324">
        <v>2.6</v>
      </c>
      <c r="J19" s="550">
        <v>3244742</v>
      </c>
      <c r="K19" s="325">
        <f t="shared" si="6"/>
        <v>202471.9008</v>
      </c>
      <c r="L19" s="204"/>
      <c r="M19" s="210">
        <v>1.3650000000000001E-2</v>
      </c>
      <c r="N19" s="210">
        <v>3</v>
      </c>
      <c r="O19" s="549">
        <v>3013733</v>
      </c>
      <c r="P19" s="96">
        <f>M19*N19*O19</f>
        <v>123412.36635</v>
      </c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  <c r="BZ19" s="204"/>
      <c r="CA19" s="204"/>
      <c r="CB19" s="204"/>
      <c r="CC19" s="204"/>
      <c r="CD19" s="204"/>
      <c r="CE19" s="204"/>
      <c r="CF19" s="204"/>
      <c r="CG19" s="204"/>
      <c r="CH19" s="204"/>
      <c r="CI19" s="204"/>
      <c r="CJ19" s="204"/>
      <c r="CK19" s="204"/>
      <c r="CL19" s="204"/>
      <c r="CM19" s="204"/>
      <c r="CN19" s="204"/>
      <c r="CO19" s="204"/>
      <c r="CP19" s="204"/>
      <c r="CQ19" s="204"/>
      <c r="CR19" s="204"/>
      <c r="CS19" s="204"/>
      <c r="CT19" s="204"/>
      <c r="CU19" s="204"/>
      <c r="CV19" s="204"/>
      <c r="CW19" s="204"/>
      <c r="CX19" s="204"/>
      <c r="CY19" s="204"/>
      <c r="CZ19" s="204"/>
      <c r="DA19" s="204"/>
      <c r="DB19" s="204"/>
      <c r="DC19" s="204"/>
      <c r="DD19" s="204"/>
      <c r="DE19" s="204"/>
      <c r="DF19" s="204"/>
      <c r="DG19" s="204"/>
      <c r="DH19" s="204"/>
      <c r="DI19" s="204"/>
      <c r="DJ19" s="204"/>
      <c r="DK19" s="204"/>
      <c r="DL19" s="204"/>
      <c r="DM19" s="204"/>
      <c r="DN19" s="204"/>
      <c r="DO19" s="204"/>
      <c r="DP19" s="204"/>
      <c r="DQ19" s="204"/>
      <c r="DR19" s="204"/>
      <c r="DS19" s="204"/>
      <c r="DT19" s="204"/>
      <c r="DU19" s="204"/>
      <c r="DV19" s="204"/>
      <c r="DW19" s="204"/>
      <c r="DX19" s="204"/>
      <c r="DY19" s="204"/>
      <c r="DZ19" s="204"/>
      <c r="EA19" s="204"/>
      <c r="EB19" s="204"/>
      <c r="EC19" s="204"/>
      <c r="ED19" s="204"/>
      <c r="EE19" s="204"/>
      <c r="EF19" s="204"/>
      <c r="EG19" s="204"/>
      <c r="EH19" s="204"/>
      <c r="EI19" s="204"/>
      <c r="EJ19" s="204"/>
      <c r="EK19" s="204"/>
      <c r="EL19" s="204"/>
      <c r="EM19" s="204"/>
      <c r="EN19" s="204"/>
      <c r="EO19" s="204"/>
      <c r="EP19" s="204"/>
      <c r="EQ19" s="204"/>
      <c r="ER19" s="204"/>
      <c r="ES19" s="204"/>
      <c r="ET19" s="204"/>
      <c r="EU19" s="204"/>
      <c r="EV19" s="204"/>
      <c r="EW19" s="204"/>
      <c r="EX19" s="204"/>
      <c r="EY19" s="204"/>
      <c r="EZ19" s="204"/>
      <c r="FA19" s="204"/>
      <c r="FB19" s="204"/>
      <c r="FC19" s="204"/>
      <c r="FD19" s="204"/>
      <c r="FE19" s="204"/>
      <c r="FF19" s="204"/>
      <c r="FG19" s="204"/>
      <c r="FH19" s="204"/>
      <c r="FI19" s="204"/>
      <c r="FJ19" s="204"/>
      <c r="FK19" s="204"/>
      <c r="FL19" s="204"/>
      <c r="FM19" s="204"/>
      <c r="FN19" s="204"/>
      <c r="FO19" s="204"/>
      <c r="FP19" s="204"/>
      <c r="FQ19" s="204"/>
      <c r="FR19" s="204"/>
      <c r="FS19" s="204"/>
      <c r="FT19" s="204"/>
      <c r="FU19" s="204"/>
      <c r="FV19" s="204"/>
      <c r="FW19" s="204"/>
      <c r="FX19" s="204"/>
      <c r="FY19" s="204"/>
      <c r="FZ19" s="204"/>
      <c r="GA19" s="204"/>
      <c r="GB19" s="204"/>
      <c r="GC19" s="204"/>
      <c r="GD19" s="204"/>
      <c r="GE19" s="204"/>
      <c r="GF19" s="204"/>
      <c r="GG19" s="204"/>
      <c r="GH19" s="204"/>
      <c r="GI19" s="204"/>
      <c r="GJ19" s="204"/>
      <c r="GK19" s="204"/>
      <c r="GL19" s="204"/>
      <c r="GM19" s="204"/>
      <c r="GN19" s="204"/>
      <c r="GO19" s="204"/>
      <c r="GP19" s="204"/>
      <c r="GQ19" s="204"/>
      <c r="GR19" s="204"/>
      <c r="GS19" s="204"/>
      <c r="GT19" s="204"/>
      <c r="GU19" s="204"/>
      <c r="GV19" s="204"/>
      <c r="GW19" s="204"/>
      <c r="GX19" s="204"/>
      <c r="GY19" s="204"/>
      <c r="GZ19" s="204"/>
      <c r="HA19" s="204"/>
      <c r="HB19" s="204"/>
      <c r="HC19" s="204"/>
      <c r="HD19" s="204"/>
      <c r="HE19" s="204"/>
      <c r="HF19" s="204"/>
      <c r="HG19" s="204"/>
      <c r="HH19" s="204"/>
      <c r="HI19" s="204"/>
      <c r="HJ19" s="204"/>
      <c r="HK19" s="204"/>
      <c r="HL19" s="204"/>
      <c r="HM19" s="204"/>
      <c r="HN19" s="204"/>
      <c r="HO19" s="204"/>
      <c r="HP19" s="204"/>
      <c r="HQ19" s="204"/>
      <c r="HR19" s="204"/>
      <c r="HS19" s="204"/>
      <c r="HT19" s="204"/>
      <c r="HU19" s="204"/>
      <c r="HV19" s="204"/>
      <c r="HW19" s="204"/>
      <c r="HX19" s="204"/>
      <c r="HY19" s="204"/>
      <c r="HZ19" s="204"/>
      <c r="IA19" s="204"/>
      <c r="IB19" s="204"/>
      <c r="IC19" s="204"/>
      <c r="ID19" s="204"/>
      <c r="IE19" s="204"/>
      <c r="IF19" s="204"/>
      <c r="IG19" s="204"/>
      <c r="IH19" s="204"/>
      <c r="II19" s="204"/>
      <c r="IJ19" s="204"/>
      <c r="IK19" s="204"/>
      <c r="IL19" s="204"/>
      <c r="IM19" s="204"/>
      <c r="IN19" s="204"/>
      <c r="IO19" s="204"/>
      <c r="IP19" s="204"/>
      <c r="IQ19" s="204"/>
      <c r="IR19" s="204"/>
    </row>
    <row r="20" spans="1:252" s="118" customFormat="1">
      <c r="A20" s="301" t="s">
        <v>194</v>
      </c>
      <c r="B20" s="214" t="s">
        <v>59</v>
      </c>
      <c r="C20" s="313">
        <f t="shared" si="4"/>
        <v>218046.6624</v>
      </c>
      <c r="D20" s="99"/>
      <c r="E20" s="326"/>
      <c r="F20" s="322" t="s">
        <v>59</v>
      </c>
      <c r="G20" s="327"/>
      <c r="H20" s="210">
        <v>2.4E-2</v>
      </c>
      <c r="I20" s="210">
        <v>2.8</v>
      </c>
      <c r="J20" s="550">
        <v>3244742</v>
      </c>
      <c r="K20" s="96">
        <f t="shared" si="6"/>
        <v>218046.6624</v>
      </c>
      <c r="L20" s="204"/>
      <c r="M20" s="428"/>
      <c r="N20" s="428"/>
      <c r="O20" s="428"/>
      <c r="P20" s="428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  <c r="BZ20" s="204"/>
      <c r="CA20" s="204"/>
      <c r="CB20" s="204"/>
      <c r="CC20" s="204"/>
      <c r="CD20" s="204"/>
      <c r="CE20" s="204"/>
      <c r="CF20" s="204"/>
      <c r="CG20" s="204"/>
      <c r="CH20" s="204"/>
      <c r="CI20" s="204"/>
      <c r="CJ20" s="204"/>
      <c r="CK20" s="204"/>
      <c r="CL20" s="204"/>
      <c r="CM20" s="204"/>
      <c r="CN20" s="204"/>
      <c r="CO20" s="204"/>
      <c r="CP20" s="204"/>
      <c r="CQ20" s="204"/>
      <c r="CR20" s="204"/>
      <c r="CS20" s="204"/>
      <c r="CT20" s="204"/>
      <c r="CU20" s="204"/>
      <c r="CV20" s="204"/>
      <c r="CW20" s="204"/>
      <c r="CX20" s="204"/>
      <c r="CY20" s="204"/>
      <c r="CZ20" s="204"/>
      <c r="DA20" s="204"/>
      <c r="DB20" s="204"/>
      <c r="DC20" s="204"/>
      <c r="DD20" s="204"/>
      <c r="DE20" s="204"/>
      <c r="DF20" s="204"/>
      <c r="DG20" s="204"/>
      <c r="DH20" s="204"/>
      <c r="DI20" s="204"/>
      <c r="DJ20" s="204"/>
      <c r="DK20" s="204"/>
      <c r="DL20" s="204"/>
      <c r="DM20" s="204"/>
      <c r="DN20" s="204"/>
      <c r="DO20" s="204"/>
      <c r="DP20" s="204"/>
      <c r="DQ20" s="204"/>
      <c r="DR20" s="204"/>
      <c r="DS20" s="204"/>
      <c r="DT20" s="204"/>
      <c r="DU20" s="204"/>
      <c r="DV20" s="204"/>
      <c r="DW20" s="204"/>
      <c r="DX20" s="204"/>
      <c r="DY20" s="204"/>
      <c r="DZ20" s="204"/>
      <c r="EA20" s="204"/>
      <c r="EB20" s="204"/>
      <c r="EC20" s="204"/>
      <c r="ED20" s="204"/>
      <c r="EE20" s="204"/>
      <c r="EF20" s="204"/>
      <c r="EG20" s="204"/>
      <c r="EH20" s="204"/>
      <c r="EI20" s="204"/>
      <c r="EJ20" s="204"/>
      <c r="EK20" s="204"/>
      <c r="EL20" s="204"/>
      <c r="EM20" s="204"/>
      <c r="EN20" s="204"/>
      <c r="EO20" s="204"/>
      <c r="EP20" s="204"/>
      <c r="EQ20" s="204"/>
      <c r="ER20" s="204"/>
      <c r="ES20" s="204"/>
      <c r="ET20" s="204"/>
      <c r="EU20" s="204"/>
      <c r="EV20" s="204"/>
      <c r="EW20" s="204"/>
      <c r="EX20" s="204"/>
      <c r="EY20" s="204"/>
      <c r="EZ20" s="204"/>
      <c r="FA20" s="204"/>
      <c r="FB20" s="204"/>
      <c r="FC20" s="204"/>
      <c r="FD20" s="204"/>
      <c r="FE20" s="204"/>
      <c r="FF20" s="204"/>
      <c r="FG20" s="204"/>
      <c r="FH20" s="204"/>
      <c r="FI20" s="204"/>
      <c r="FJ20" s="204"/>
      <c r="FK20" s="204"/>
      <c r="FL20" s="204"/>
      <c r="FM20" s="204"/>
      <c r="FN20" s="204"/>
      <c r="FO20" s="204"/>
      <c r="FP20" s="204"/>
      <c r="FQ20" s="204"/>
      <c r="FR20" s="204"/>
      <c r="FS20" s="204"/>
      <c r="FT20" s="204"/>
      <c r="FU20" s="204"/>
      <c r="FV20" s="204"/>
      <c r="FW20" s="204"/>
      <c r="FX20" s="204"/>
      <c r="FY20" s="204"/>
      <c r="FZ20" s="204"/>
      <c r="GA20" s="204"/>
      <c r="GB20" s="204"/>
      <c r="GC20" s="204"/>
      <c r="GD20" s="204"/>
      <c r="GE20" s="204"/>
      <c r="GF20" s="204"/>
      <c r="GG20" s="204"/>
      <c r="GH20" s="204"/>
      <c r="GI20" s="204"/>
      <c r="GJ20" s="204"/>
      <c r="GK20" s="204"/>
      <c r="GL20" s="204"/>
      <c r="GM20" s="204"/>
      <c r="GN20" s="204"/>
      <c r="GO20" s="204"/>
      <c r="GP20" s="204"/>
      <c r="GQ20" s="204"/>
      <c r="GR20" s="204"/>
      <c r="GS20" s="204"/>
      <c r="GT20" s="204"/>
      <c r="GU20" s="204"/>
      <c r="GV20" s="204"/>
      <c r="GW20" s="204"/>
      <c r="GX20" s="204"/>
      <c r="GY20" s="204"/>
      <c r="GZ20" s="204"/>
      <c r="HA20" s="204"/>
      <c r="HB20" s="204"/>
      <c r="HC20" s="204"/>
      <c r="HD20" s="204"/>
      <c r="HE20" s="204"/>
      <c r="HF20" s="204"/>
      <c r="HG20" s="204"/>
      <c r="HH20" s="204"/>
      <c r="HI20" s="204"/>
      <c r="HJ20" s="204"/>
      <c r="HK20" s="204"/>
      <c r="HL20" s="204"/>
      <c r="HM20" s="204"/>
      <c r="HN20" s="204"/>
      <c r="HO20" s="204"/>
      <c r="HP20" s="204"/>
      <c r="HQ20" s="204"/>
      <c r="HR20" s="204"/>
      <c r="HS20" s="204"/>
      <c r="HT20" s="204"/>
      <c r="HU20" s="204"/>
      <c r="HV20" s="204"/>
      <c r="HW20" s="204"/>
      <c r="HX20" s="204"/>
      <c r="HY20" s="204"/>
      <c r="HZ20" s="204"/>
      <c r="IA20" s="204"/>
      <c r="IB20" s="204"/>
      <c r="IC20" s="204"/>
      <c r="ID20" s="204"/>
      <c r="IE20" s="204"/>
      <c r="IF20" s="204"/>
      <c r="IG20" s="204"/>
      <c r="IH20" s="204"/>
      <c r="II20" s="204"/>
      <c r="IJ20" s="204"/>
      <c r="IK20" s="204"/>
      <c r="IL20" s="204"/>
      <c r="IM20" s="204"/>
      <c r="IN20" s="204"/>
      <c r="IO20" s="204"/>
      <c r="IP20" s="204"/>
      <c r="IQ20" s="204"/>
      <c r="IR20" s="204"/>
    </row>
    <row r="21" spans="1:252" s="118" customFormat="1">
      <c r="A21" s="301" t="s">
        <v>196</v>
      </c>
      <c r="B21" s="214" t="s">
        <v>59</v>
      </c>
      <c r="C21" s="313">
        <f t="shared" si="4"/>
        <v>233621.42400000003</v>
      </c>
      <c r="D21" s="99"/>
      <c r="E21" s="326"/>
      <c r="F21" s="439"/>
      <c r="G21" s="327"/>
      <c r="H21" s="210">
        <v>2.4E-2</v>
      </c>
      <c r="I21" s="210">
        <v>3</v>
      </c>
      <c r="J21" s="550">
        <v>3244742</v>
      </c>
      <c r="K21" s="96">
        <f t="shared" si="6"/>
        <v>233621.42400000003</v>
      </c>
      <c r="L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  <c r="BZ21" s="204"/>
      <c r="CA21" s="204"/>
      <c r="CB21" s="204"/>
      <c r="CC21" s="204"/>
      <c r="CD21" s="204"/>
      <c r="CE21" s="204"/>
      <c r="CF21" s="204"/>
      <c r="CG21" s="204"/>
      <c r="CH21" s="204"/>
      <c r="CI21" s="204"/>
      <c r="CJ21" s="204"/>
      <c r="CK21" s="204"/>
      <c r="CL21" s="204"/>
      <c r="CM21" s="204"/>
      <c r="CN21" s="204"/>
      <c r="CO21" s="204"/>
      <c r="CP21" s="204"/>
      <c r="CQ21" s="204"/>
      <c r="CR21" s="204"/>
      <c r="CS21" s="204"/>
      <c r="CT21" s="204"/>
      <c r="CU21" s="204"/>
      <c r="CV21" s="204"/>
      <c r="CW21" s="204"/>
      <c r="CX21" s="204"/>
      <c r="CY21" s="204"/>
      <c r="CZ21" s="204"/>
      <c r="DA21" s="204"/>
      <c r="DB21" s="204"/>
      <c r="DC21" s="204"/>
      <c r="DD21" s="204"/>
      <c r="DE21" s="204"/>
      <c r="DF21" s="204"/>
      <c r="DG21" s="204"/>
      <c r="DH21" s="204"/>
      <c r="DI21" s="204"/>
      <c r="DJ21" s="204"/>
      <c r="DK21" s="204"/>
      <c r="DL21" s="204"/>
      <c r="DM21" s="204"/>
      <c r="DN21" s="204"/>
      <c r="DO21" s="204"/>
      <c r="DP21" s="204"/>
      <c r="DQ21" s="204"/>
      <c r="DR21" s="204"/>
      <c r="DS21" s="204"/>
      <c r="DT21" s="204"/>
      <c r="DU21" s="204"/>
      <c r="DV21" s="204"/>
      <c r="DW21" s="204"/>
      <c r="DX21" s="204"/>
      <c r="DY21" s="204"/>
      <c r="DZ21" s="204"/>
      <c r="EA21" s="204"/>
      <c r="EB21" s="204"/>
      <c r="EC21" s="204"/>
      <c r="ED21" s="204"/>
      <c r="EE21" s="204"/>
      <c r="EF21" s="204"/>
      <c r="EG21" s="204"/>
      <c r="EH21" s="204"/>
      <c r="EI21" s="204"/>
      <c r="EJ21" s="204"/>
      <c r="EK21" s="204"/>
      <c r="EL21" s="204"/>
      <c r="EM21" s="204"/>
      <c r="EN21" s="204"/>
      <c r="EO21" s="204"/>
      <c r="EP21" s="204"/>
      <c r="EQ21" s="204"/>
      <c r="ER21" s="204"/>
      <c r="ES21" s="204"/>
      <c r="ET21" s="204"/>
      <c r="EU21" s="204"/>
      <c r="EV21" s="204"/>
      <c r="EW21" s="204"/>
      <c r="EX21" s="204"/>
      <c r="EY21" s="204"/>
      <c r="EZ21" s="204"/>
      <c r="FA21" s="204"/>
      <c r="FB21" s="204"/>
      <c r="FC21" s="204"/>
      <c r="FD21" s="204"/>
      <c r="FE21" s="204"/>
      <c r="FF21" s="204"/>
      <c r="FG21" s="204"/>
      <c r="FH21" s="204"/>
      <c r="FI21" s="204"/>
      <c r="FJ21" s="204"/>
      <c r="FK21" s="204"/>
      <c r="FL21" s="204"/>
      <c r="FM21" s="204"/>
      <c r="FN21" s="204"/>
      <c r="FO21" s="204"/>
      <c r="FP21" s="204"/>
      <c r="FQ21" s="204"/>
      <c r="FR21" s="204"/>
      <c r="FS21" s="204"/>
      <c r="FT21" s="204"/>
      <c r="FU21" s="204"/>
      <c r="FV21" s="204"/>
      <c r="FW21" s="204"/>
      <c r="FX21" s="204"/>
      <c r="FY21" s="204"/>
      <c r="FZ21" s="204"/>
      <c r="GA21" s="204"/>
      <c r="GB21" s="204"/>
      <c r="GC21" s="204"/>
      <c r="GD21" s="204"/>
      <c r="GE21" s="204"/>
      <c r="GF21" s="204"/>
      <c r="GG21" s="204"/>
      <c r="GH21" s="204"/>
      <c r="GI21" s="204"/>
      <c r="GJ21" s="204"/>
      <c r="GK21" s="204"/>
      <c r="GL21" s="204"/>
      <c r="GM21" s="204"/>
      <c r="GN21" s="204"/>
      <c r="GO21" s="204"/>
      <c r="GP21" s="204"/>
      <c r="GQ21" s="204"/>
      <c r="GR21" s="204"/>
      <c r="GS21" s="204"/>
      <c r="GT21" s="204"/>
      <c r="GU21" s="204"/>
      <c r="GV21" s="204"/>
      <c r="GW21" s="204"/>
      <c r="GX21" s="204"/>
      <c r="GY21" s="204"/>
      <c r="GZ21" s="204"/>
      <c r="HA21" s="204"/>
      <c r="HB21" s="204"/>
      <c r="HC21" s="204"/>
      <c r="HD21" s="204"/>
      <c r="HE21" s="204"/>
      <c r="HF21" s="204"/>
      <c r="HG21" s="204"/>
      <c r="HH21" s="204"/>
      <c r="HI21" s="204"/>
      <c r="HJ21" s="204"/>
      <c r="HK21" s="204"/>
      <c r="HL21" s="204"/>
      <c r="HM21" s="204"/>
      <c r="HN21" s="204"/>
      <c r="HO21" s="204"/>
      <c r="HP21" s="204"/>
      <c r="HQ21" s="204"/>
      <c r="HR21" s="204"/>
      <c r="HS21" s="204"/>
      <c r="HT21" s="204"/>
      <c r="HU21" s="204"/>
      <c r="HV21" s="204"/>
      <c r="HW21" s="204"/>
      <c r="HX21" s="204"/>
      <c r="HY21" s="204"/>
      <c r="HZ21" s="204"/>
      <c r="IA21" s="204"/>
      <c r="IB21" s="204"/>
      <c r="IC21" s="204"/>
      <c r="ID21" s="204"/>
      <c r="IE21" s="204"/>
      <c r="IF21" s="204"/>
      <c r="IG21" s="204"/>
      <c r="IH21" s="204"/>
      <c r="II21" s="204"/>
      <c r="IJ21" s="204"/>
      <c r="IK21" s="204"/>
      <c r="IL21" s="204"/>
      <c r="IM21" s="204"/>
      <c r="IN21" s="204"/>
      <c r="IO21" s="204"/>
      <c r="IP21" s="204"/>
      <c r="IQ21" s="204"/>
      <c r="IR21" s="204"/>
    </row>
    <row r="22" spans="1:252" s="118" customFormat="1">
      <c r="A22" s="301" t="s">
        <v>199</v>
      </c>
      <c r="B22" s="214" t="s">
        <v>59</v>
      </c>
      <c r="C22" s="313">
        <f t="shared" si="4"/>
        <v>241408.80479999998</v>
      </c>
      <c r="D22" s="99"/>
      <c r="E22" s="326"/>
      <c r="F22" s="439"/>
      <c r="G22" s="327"/>
      <c r="H22" s="210">
        <v>2.4799999999999999E-2</v>
      </c>
      <c r="I22" s="210">
        <v>3</v>
      </c>
      <c r="J22" s="550">
        <v>3244742</v>
      </c>
      <c r="K22" s="96">
        <f t="shared" si="6"/>
        <v>241408.80479999998</v>
      </c>
      <c r="L22" s="204"/>
      <c r="M22" s="100">
        <v>1.2E-2</v>
      </c>
      <c r="N22" s="100">
        <v>3</v>
      </c>
      <c r="O22" s="333">
        <v>1912554</v>
      </c>
      <c r="P22" s="96">
        <f t="shared" ref="P22:P23" si="8">M22*N22*O22</f>
        <v>68851.944000000003</v>
      </c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  <c r="BZ22" s="204"/>
      <c r="CA22" s="204"/>
      <c r="CB22" s="204"/>
      <c r="CC22" s="204"/>
      <c r="CD22" s="204"/>
      <c r="CE22" s="204"/>
      <c r="CF22" s="204"/>
      <c r="CG22" s="204"/>
      <c r="CH22" s="204"/>
      <c r="CI22" s="204"/>
      <c r="CJ22" s="204"/>
      <c r="CK22" s="204"/>
      <c r="CL22" s="204"/>
      <c r="CM22" s="204"/>
      <c r="CN22" s="204"/>
      <c r="CO22" s="204"/>
      <c r="CP22" s="204"/>
      <c r="CQ22" s="204"/>
      <c r="CR22" s="204"/>
      <c r="CS22" s="204"/>
      <c r="CT22" s="204"/>
      <c r="CU22" s="204"/>
      <c r="CV22" s="204"/>
      <c r="CW22" s="204"/>
      <c r="CX22" s="204"/>
      <c r="CY22" s="204"/>
      <c r="CZ22" s="204"/>
      <c r="DA22" s="204"/>
      <c r="DB22" s="204"/>
      <c r="DC22" s="204"/>
      <c r="DD22" s="204"/>
      <c r="DE22" s="204"/>
      <c r="DF22" s="204"/>
      <c r="DG22" s="204"/>
      <c r="DH22" s="204"/>
      <c r="DI22" s="204"/>
      <c r="DJ22" s="204"/>
      <c r="DK22" s="204"/>
      <c r="DL22" s="204"/>
      <c r="DM22" s="204"/>
      <c r="DN22" s="204"/>
      <c r="DO22" s="204"/>
      <c r="DP22" s="204"/>
      <c r="DQ22" s="204"/>
      <c r="DR22" s="204"/>
      <c r="DS22" s="204"/>
      <c r="DT22" s="204"/>
      <c r="DU22" s="204"/>
      <c r="DV22" s="204"/>
      <c r="DW22" s="204"/>
      <c r="DX22" s="204"/>
      <c r="DY22" s="204"/>
      <c r="DZ22" s="204"/>
      <c r="EA22" s="204"/>
      <c r="EB22" s="204"/>
      <c r="EC22" s="204"/>
      <c r="ED22" s="204"/>
      <c r="EE22" s="204"/>
      <c r="EF22" s="204"/>
      <c r="EG22" s="204"/>
      <c r="EH22" s="204"/>
      <c r="EI22" s="204"/>
      <c r="EJ22" s="204"/>
      <c r="EK22" s="204"/>
      <c r="EL22" s="204"/>
      <c r="EM22" s="204"/>
      <c r="EN22" s="204"/>
      <c r="EO22" s="204"/>
      <c r="EP22" s="204"/>
      <c r="EQ22" s="204"/>
      <c r="ER22" s="204"/>
      <c r="ES22" s="204"/>
      <c r="ET22" s="204"/>
      <c r="EU22" s="204"/>
      <c r="EV22" s="204"/>
      <c r="EW22" s="204"/>
      <c r="EX22" s="204"/>
      <c r="EY22" s="204"/>
      <c r="EZ22" s="204"/>
      <c r="FA22" s="204"/>
      <c r="FB22" s="204"/>
      <c r="FC22" s="204"/>
      <c r="FD22" s="204"/>
      <c r="FE22" s="204"/>
      <c r="FF22" s="204"/>
      <c r="FG22" s="204"/>
      <c r="FH22" s="204"/>
      <c r="FI22" s="204"/>
      <c r="FJ22" s="204"/>
      <c r="FK22" s="204"/>
      <c r="FL22" s="204"/>
      <c r="FM22" s="204"/>
      <c r="FN22" s="204"/>
      <c r="FO22" s="204"/>
      <c r="FP22" s="204"/>
      <c r="FQ22" s="204"/>
      <c r="FR22" s="204"/>
      <c r="FS22" s="204"/>
      <c r="FT22" s="204"/>
      <c r="FU22" s="204"/>
      <c r="FV22" s="204"/>
      <c r="FW22" s="204"/>
      <c r="FX22" s="204"/>
      <c r="FY22" s="204"/>
      <c r="FZ22" s="204"/>
      <c r="GA22" s="204"/>
      <c r="GB22" s="204"/>
      <c r="GC22" s="204"/>
      <c r="GD22" s="204"/>
      <c r="GE22" s="204"/>
      <c r="GF22" s="204"/>
      <c r="GG22" s="204"/>
      <c r="GH22" s="204"/>
      <c r="GI22" s="204"/>
      <c r="GJ22" s="204"/>
      <c r="GK22" s="204"/>
      <c r="GL22" s="204"/>
      <c r="GM22" s="204"/>
      <c r="GN22" s="204"/>
      <c r="GO22" s="204"/>
      <c r="GP22" s="204"/>
      <c r="GQ22" s="204"/>
      <c r="GR22" s="204"/>
      <c r="GS22" s="204"/>
      <c r="GT22" s="204"/>
      <c r="GU22" s="204"/>
      <c r="GV22" s="204"/>
      <c r="GW22" s="204"/>
      <c r="GX22" s="204"/>
      <c r="GY22" s="204"/>
      <c r="GZ22" s="204"/>
      <c r="HA22" s="204"/>
      <c r="HB22" s="204"/>
      <c r="HC22" s="204"/>
      <c r="HD22" s="204"/>
      <c r="HE22" s="204"/>
      <c r="HF22" s="204"/>
      <c r="HG22" s="204"/>
      <c r="HH22" s="204"/>
      <c r="HI22" s="204"/>
      <c r="HJ22" s="204"/>
      <c r="HK22" s="204"/>
      <c r="HL22" s="204"/>
      <c r="HM22" s="204"/>
      <c r="HN22" s="204"/>
      <c r="HO22" s="204"/>
      <c r="HP22" s="204"/>
      <c r="HQ22" s="204"/>
      <c r="HR22" s="204"/>
      <c r="HS22" s="204"/>
      <c r="HT22" s="204"/>
      <c r="HU22" s="204"/>
      <c r="HV22" s="204"/>
      <c r="HW22" s="204"/>
      <c r="HX22" s="204"/>
      <c r="HY22" s="204"/>
      <c r="HZ22" s="204"/>
      <c r="IA22" s="204"/>
      <c r="IB22" s="204"/>
      <c r="IC22" s="204"/>
      <c r="ID22" s="204"/>
      <c r="IE22" s="204"/>
      <c r="IF22" s="204"/>
      <c r="IG22" s="204"/>
      <c r="IH22" s="204"/>
      <c r="II22" s="204"/>
      <c r="IJ22" s="204"/>
      <c r="IK22" s="204"/>
      <c r="IL22" s="204"/>
      <c r="IM22" s="204"/>
      <c r="IN22" s="204"/>
      <c r="IO22" s="204"/>
      <c r="IP22" s="204"/>
      <c r="IQ22" s="204"/>
      <c r="IR22" s="204"/>
    </row>
    <row r="23" spans="1:252" s="118" customFormat="1" ht="15.75" thickBot="1">
      <c r="A23" s="301" t="s">
        <v>336</v>
      </c>
      <c r="B23" s="214" t="s">
        <v>59</v>
      </c>
      <c r="C23" s="313">
        <f t="shared" si="4"/>
        <v>193810.84631999998</v>
      </c>
      <c r="D23" s="177"/>
      <c r="E23" s="329"/>
      <c r="F23" s="468"/>
      <c r="G23" s="331"/>
      <c r="H23" s="100">
        <v>2.7300000000000001E-2</v>
      </c>
      <c r="I23" s="100">
        <v>2.4</v>
      </c>
      <c r="J23" s="312">
        <v>2958041</v>
      </c>
      <c r="K23" s="96">
        <f t="shared" si="6"/>
        <v>193810.84631999998</v>
      </c>
      <c r="L23" s="204"/>
      <c r="M23" s="100">
        <v>1.2E-2</v>
      </c>
      <c r="N23" s="100">
        <v>4.2</v>
      </c>
      <c r="O23" s="333">
        <v>1912554</v>
      </c>
      <c r="P23" s="96">
        <f t="shared" si="8"/>
        <v>96392.721600000004</v>
      </c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  <c r="BZ23" s="204"/>
      <c r="CA23" s="204"/>
      <c r="CB23" s="204"/>
      <c r="CC23" s="204"/>
      <c r="CD23" s="204"/>
      <c r="CE23" s="204"/>
      <c r="CF23" s="204"/>
      <c r="CG23" s="204"/>
      <c r="CH23" s="204"/>
      <c r="CI23" s="204"/>
      <c r="CJ23" s="204"/>
      <c r="CK23" s="204"/>
      <c r="CL23" s="204"/>
      <c r="CM23" s="204"/>
      <c r="CN23" s="204"/>
      <c r="CO23" s="204"/>
      <c r="CP23" s="204"/>
      <c r="CQ23" s="204"/>
      <c r="CR23" s="204"/>
      <c r="CS23" s="204"/>
      <c r="CT23" s="204"/>
      <c r="CU23" s="204"/>
      <c r="CV23" s="204"/>
      <c r="CW23" s="204"/>
      <c r="CX23" s="204"/>
      <c r="CY23" s="204"/>
      <c r="CZ23" s="204"/>
      <c r="DA23" s="204"/>
      <c r="DB23" s="204"/>
      <c r="DC23" s="204"/>
      <c r="DD23" s="204"/>
      <c r="DE23" s="204"/>
      <c r="DF23" s="204"/>
      <c r="DG23" s="204"/>
      <c r="DH23" s="204"/>
      <c r="DI23" s="204"/>
      <c r="DJ23" s="204"/>
      <c r="DK23" s="204"/>
      <c r="DL23" s="204"/>
      <c r="DM23" s="204"/>
      <c r="DN23" s="204"/>
      <c r="DO23" s="204"/>
      <c r="DP23" s="204"/>
      <c r="DQ23" s="204"/>
      <c r="DR23" s="204"/>
      <c r="DS23" s="204"/>
      <c r="DT23" s="204"/>
      <c r="DU23" s="204"/>
      <c r="DV23" s="204"/>
      <c r="DW23" s="204"/>
      <c r="DX23" s="204"/>
      <c r="DY23" s="204"/>
      <c r="DZ23" s="204"/>
      <c r="EA23" s="204"/>
      <c r="EB23" s="204"/>
      <c r="EC23" s="204"/>
      <c r="ED23" s="204"/>
      <c r="EE23" s="204"/>
      <c r="EF23" s="204"/>
      <c r="EG23" s="204"/>
      <c r="EH23" s="204"/>
      <c r="EI23" s="204"/>
      <c r="EJ23" s="204"/>
      <c r="EK23" s="204"/>
      <c r="EL23" s="204"/>
      <c r="EM23" s="204"/>
      <c r="EN23" s="204"/>
      <c r="EO23" s="204"/>
      <c r="EP23" s="204"/>
      <c r="EQ23" s="204"/>
      <c r="ER23" s="204"/>
      <c r="ES23" s="204"/>
      <c r="ET23" s="204"/>
      <c r="EU23" s="204"/>
      <c r="EV23" s="204"/>
      <c r="EW23" s="204"/>
      <c r="EX23" s="204"/>
      <c r="EY23" s="204"/>
      <c r="EZ23" s="204"/>
      <c r="FA23" s="204"/>
      <c r="FB23" s="204"/>
      <c r="FC23" s="204"/>
      <c r="FD23" s="204"/>
      <c r="FE23" s="204"/>
      <c r="FF23" s="204"/>
      <c r="FG23" s="204"/>
      <c r="FH23" s="204"/>
      <c r="FI23" s="204"/>
      <c r="FJ23" s="204"/>
      <c r="FK23" s="204"/>
      <c r="FL23" s="204"/>
      <c r="FM23" s="204"/>
      <c r="FN23" s="204"/>
      <c r="FO23" s="204"/>
      <c r="FP23" s="204"/>
      <c r="FQ23" s="204"/>
      <c r="FR23" s="204"/>
      <c r="FS23" s="204"/>
      <c r="FT23" s="204"/>
      <c r="FU23" s="204"/>
      <c r="FV23" s="204"/>
      <c r="FW23" s="204"/>
      <c r="FX23" s="204"/>
      <c r="FY23" s="204"/>
      <c r="FZ23" s="204"/>
      <c r="GA23" s="204"/>
      <c r="GB23" s="204"/>
      <c r="GC23" s="204"/>
      <c r="GD23" s="204"/>
      <c r="GE23" s="204"/>
      <c r="GF23" s="204"/>
      <c r="GG23" s="204"/>
      <c r="GH23" s="204"/>
      <c r="GI23" s="204"/>
      <c r="GJ23" s="204"/>
      <c r="GK23" s="204"/>
      <c r="GL23" s="204"/>
      <c r="GM23" s="204"/>
      <c r="GN23" s="204"/>
      <c r="GO23" s="204"/>
      <c r="GP23" s="204"/>
      <c r="GQ23" s="204"/>
      <c r="GR23" s="204"/>
      <c r="GS23" s="204"/>
      <c r="GT23" s="204"/>
      <c r="GU23" s="204"/>
      <c r="GV23" s="204"/>
      <c r="GW23" s="204"/>
      <c r="GX23" s="204"/>
      <c r="GY23" s="204"/>
      <c r="GZ23" s="204"/>
      <c r="HA23" s="204"/>
      <c r="HB23" s="204"/>
      <c r="HC23" s="204"/>
      <c r="HD23" s="204"/>
      <c r="HE23" s="204"/>
      <c r="HF23" s="204"/>
      <c r="HG23" s="204"/>
      <c r="HH23" s="204"/>
      <c r="HI23" s="204"/>
      <c r="HJ23" s="204"/>
      <c r="HK23" s="204"/>
      <c r="HL23" s="204"/>
      <c r="HM23" s="204"/>
      <c r="HN23" s="204"/>
      <c r="HO23" s="204"/>
      <c r="HP23" s="204"/>
      <c r="HQ23" s="204"/>
      <c r="HR23" s="204"/>
      <c r="HS23" s="204"/>
      <c r="HT23" s="204"/>
      <c r="HU23" s="204"/>
      <c r="HV23" s="204"/>
      <c r="HW23" s="204"/>
      <c r="HX23" s="204"/>
      <c r="HY23" s="204"/>
      <c r="HZ23" s="204"/>
      <c r="IA23" s="204"/>
      <c r="IB23" s="204"/>
      <c r="IC23" s="204"/>
      <c r="ID23" s="204"/>
      <c r="IE23" s="204"/>
      <c r="IF23" s="204"/>
      <c r="IG23" s="204"/>
      <c r="IH23" s="204"/>
      <c r="II23" s="204"/>
      <c r="IJ23" s="204"/>
      <c r="IK23" s="204"/>
      <c r="IL23" s="204"/>
      <c r="IM23" s="204"/>
      <c r="IN23" s="204"/>
      <c r="IO23" s="204"/>
      <c r="IP23" s="204"/>
      <c r="IQ23" s="204"/>
      <c r="IR23" s="204"/>
    </row>
    <row r="24" spans="1:252" s="118" customFormat="1" ht="15.75" thickBot="1">
      <c r="A24" s="301" t="s">
        <v>337</v>
      </c>
      <c r="B24" s="214" t="s">
        <v>59</v>
      </c>
      <c r="C24" s="313">
        <f t="shared" si="4"/>
        <v>265744.36979999999</v>
      </c>
      <c r="D24" s="328"/>
      <c r="E24" s="307" t="s">
        <v>200</v>
      </c>
      <c r="F24" s="308"/>
      <c r="G24" s="297" t="s">
        <v>8</v>
      </c>
      <c r="H24" s="100">
        <v>2.7300000000000001E-2</v>
      </c>
      <c r="I24" s="100">
        <v>3</v>
      </c>
      <c r="J24" s="550">
        <v>3244742</v>
      </c>
      <c r="K24" s="96">
        <f t="shared" si="6"/>
        <v>265744.36979999999</v>
      </c>
      <c r="L24" s="204"/>
      <c r="M24" s="100">
        <v>9.2700000000000005E-3</v>
      </c>
      <c r="N24" s="100">
        <v>4.1500000000000004</v>
      </c>
      <c r="O24" s="333">
        <v>946686</v>
      </c>
      <c r="P24" s="107">
        <f>M24*N24*O24</f>
        <v>36419.483763000004</v>
      </c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  <c r="BZ24" s="204"/>
      <c r="CA24" s="204"/>
      <c r="CB24" s="204"/>
      <c r="CC24" s="204"/>
      <c r="CD24" s="204"/>
      <c r="CE24" s="204"/>
      <c r="CF24" s="204"/>
      <c r="CG24" s="204"/>
      <c r="CH24" s="204"/>
      <c r="CI24" s="204"/>
      <c r="CJ24" s="204"/>
      <c r="CK24" s="204"/>
      <c r="CL24" s="204"/>
      <c r="CM24" s="204"/>
      <c r="CN24" s="204"/>
      <c r="CO24" s="204"/>
      <c r="CP24" s="204"/>
      <c r="CQ24" s="204"/>
      <c r="CR24" s="204"/>
      <c r="CS24" s="204"/>
      <c r="CT24" s="204"/>
      <c r="CU24" s="204"/>
      <c r="CV24" s="204"/>
      <c r="CW24" s="204"/>
      <c r="CX24" s="204"/>
      <c r="CY24" s="204"/>
      <c r="CZ24" s="204"/>
      <c r="DA24" s="204"/>
      <c r="DB24" s="204"/>
      <c r="DC24" s="204"/>
      <c r="DD24" s="204"/>
      <c r="DE24" s="204"/>
      <c r="DF24" s="204"/>
      <c r="DG24" s="204"/>
      <c r="DH24" s="204"/>
      <c r="DI24" s="204"/>
      <c r="DJ24" s="204"/>
      <c r="DK24" s="204"/>
      <c r="DL24" s="204"/>
      <c r="DM24" s="204"/>
      <c r="DN24" s="204"/>
      <c r="DO24" s="204"/>
      <c r="DP24" s="204"/>
      <c r="DQ24" s="204"/>
      <c r="DR24" s="204"/>
      <c r="DS24" s="204"/>
      <c r="DT24" s="204"/>
      <c r="DU24" s="204"/>
      <c r="DV24" s="204"/>
      <c r="DW24" s="204"/>
      <c r="DX24" s="204"/>
      <c r="DY24" s="204"/>
      <c r="DZ24" s="204"/>
      <c r="EA24" s="204"/>
      <c r="EB24" s="204"/>
      <c r="EC24" s="204"/>
      <c r="ED24" s="204"/>
      <c r="EE24" s="204"/>
      <c r="EF24" s="204"/>
      <c r="EG24" s="204"/>
      <c r="EH24" s="204"/>
      <c r="EI24" s="204"/>
      <c r="EJ24" s="204"/>
      <c r="EK24" s="204"/>
      <c r="EL24" s="204"/>
      <c r="EM24" s="204"/>
      <c r="EN24" s="204"/>
      <c r="EO24" s="204"/>
      <c r="EP24" s="204"/>
      <c r="EQ24" s="204"/>
      <c r="ER24" s="204"/>
      <c r="ES24" s="204"/>
      <c r="ET24" s="204"/>
      <c r="EU24" s="204"/>
      <c r="EV24" s="204"/>
      <c r="EW24" s="204"/>
      <c r="EX24" s="204"/>
      <c r="EY24" s="204"/>
      <c r="EZ24" s="204"/>
      <c r="FA24" s="204"/>
      <c r="FB24" s="204"/>
      <c r="FC24" s="204"/>
      <c r="FD24" s="204"/>
      <c r="FE24" s="204"/>
      <c r="FF24" s="204"/>
      <c r="FG24" s="204"/>
      <c r="FH24" s="204"/>
      <c r="FI24" s="204"/>
      <c r="FJ24" s="204"/>
      <c r="FK24" s="204"/>
      <c r="FL24" s="204"/>
      <c r="FM24" s="204"/>
      <c r="FN24" s="204"/>
      <c r="FO24" s="204"/>
      <c r="FP24" s="204"/>
      <c r="FQ24" s="204"/>
      <c r="FR24" s="204"/>
      <c r="FS24" s="204"/>
      <c r="FT24" s="204"/>
      <c r="FU24" s="204"/>
      <c r="FV24" s="204"/>
      <c r="FW24" s="204"/>
      <c r="FX24" s="204"/>
      <c r="FY24" s="204"/>
      <c r="FZ24" s="204"/>
      <c r="GA24" s="204"/>
      <c r="GB24" s="204"/>
      <c r="GC24" s="204"/>
      <c r="GD24" s="204"/>
      <c r="GE24" s="204"/>
      <c r="GF24" s="204"/>
      <c r="GG24" s="204"/>
      <c r="GH24" s="204"/>
      <c r="GI24" s="204"/>
      <c r="GJ24" s="204"/>
      <c r="GK24" s="204"/>
      <c r="GL24" s="204"/>
      <c r="GM24" s="204"/>
      <c r="GN24" s="204"/>
      <c r="GO24" s="204"/>
      <c r="GP24" s="204"/>
      <c r="GQ24" s="204"/>
      <c r="GR24" s="204"/>
      <c r="GS24" s="204"/>
      <c r="GT24" s="204"/>
      <c r="GU24" s="204"/>
      <c r="GV24" s="204"/>
      <c r="GW24" s="204"/>
      <c r="GX24" s="204"/>
      <c r="GY24" s="204"/>
      <c r="GZ24" s="204"/>
      <c r="HA24" s="204"/>
      <c r="HB24" s="204"/>
      <c r="HC24" s="204"/>
      <c r="HD24" s="204"/>
      <c r="HE24" s="204"/>
      <c r="HF24" s="204"/>
      <c r="HG24" s="204"/>
      <c r="HH24" s="204"/>
      <c r="HI24" s="204"/>
      <c r="HJ24" s="204"/>
      <c r="HK24" s="204"/>
      <c r="HL24" s="204"/>
      <c r="HM24" s="204"/>
      <c r="HN24" s="204"/>
      <c r="HO24" s="204"/>
      <c r="HP24" s="204"/>
      <c r="HQ24" s="204"/>
      <c r="HR24" s="204"/>
      <c r="HS24" s="204"/>
      <c r="HT24" s="204"/>
      <c r="HU24" s="204"/>
      <c r="HV24" s="204"/>
      <c r="HW24" s="204"/>
      <c r="HX24" s="204"/>
      <c r="HY24" s="204"/>
      <c r="HZ24" s="204"/>
      <c r="IA24" s="204"/>
      <c r="IB24" s="204"/>
      <c r="IC24" s="204"/>
      <c r="ID24" s="204"/>
      <c r="IE24" s="204"/>
      <c r="IF24" s="204"/>
      <c r="IG24" s="204"/>
      <c r="IH24" s="204"/>
      <c r="II24" s="204"/>
      <c r="IJ24" s="204"/>
      <c r="IK24" s="204"/>
      <c r="IL24" s="204"/>
      <c r="IM24" s="204"/>
      <c r="IN24" s="204"/>
      <c r="IO24" s="204"/>
      <c r="IP24" s="204"/>
      <c r="IQ24" s="204"/>
      <c r="IR24" s="204"/>
    </row>
    <row r="25" spans="1:252" s="118" customFormat="1" ht="15.75" thickBot="1">
      <c r="A25" s="307" t="s">
        <v>200</v>
      </c>
      <c r="B25" s="308"/>
      <c r="C25" s="297" t="s">
        <v>8</v>
      </c>
      <c r="D25" s="332"/>
      <c r="E25" s="300" t="s">
        <v>201</v>
      </c>
      <c r="F25" s="334" t="s">
        <v>59</v>
      </c>
      <c r="G25" s="320">
        <f>P22</f>
        <v>68851.944000000003</v>
      </c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/>
      <c r="BA25" s="204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  <c r="BZ25" s="204"/>
      <c r="CA25" s="204"/>
      <c r="CB25" s="204"/>
      <c r="CC25" s="204"/>
      <c r="CD25" s="204"/>
      <c r="CE25" s="204"/>
      <c r="CF25" s="204"/>
      <c r="CG25" s="204"/>
      <c r="CH25" s="204"/>
      <c r="CI25" s="204"/>
      <c r="CJ25" s="204"/>
      <c r="CK25" s="204"/>
      <c r="CL25" s="204"/>
      <c r="CM25" s="204"/>
      <c r="CN25" s="204"/>
      <c r="CO25" s="204"/>
      <c r="CP25" s="204"/>
      <c r="CQ25" s="204"/>
      <c r="CR25" s="204"/>
      <c r="CS25" s="204"/>
      <c r="CT25" s="204"/>
      <c r="CU25" s="204"/>
      <c r="CV25" s="204"/>
      <c r="CW25" s="204"/>
      <c r="CX25" s="204"/>
      <c r="CY25" s="204"/>
      <c r="CZ25" s="204"/>
      <c r="DA25" s="204"/>
      <c r="DB25" s="204"/>
      <c r="DC25" s="204"/>
      <c r="DD25" s="204"/>
      <c r="DE25" s="204"/>
      <c r="DF25" s="204"/>
      <c r="DG25" s="204"/>
      <c r="DH25" s="204"/>
      <c r="DI25" s="204"/>
      <c r="DJ25" s="204"/>
      <c r="DK25" s="204"/>
      <c r="DL25" s="204"/>
      <c r="DM25" s="204"/>
      <c r="DN25" s="204"/>
      <c r="DO25" s="204"/>
      <c r="DP25" s="204"/>
      <c r="DQ25" s="204"/>
      <c r="DR25" s="204"/>
      <c r="DS25" s="204"/>
      <c r="DT25" s="204"/>
      <c r="DU25" s="204"/>
      <c r="DV25" s="204"/>
      <c r="DW25" s="204"/>
      <c r="DX25" s="204"/>
      <c r="DY25" s="204"/>
      <c r="DZ25" s="204"/>
      <c r="EA25" s="204"/>
      <c r="EB25" s="204"/>
      <c r="EC25" s="204"/>
      <c r="ED25" s="204"/>
      <c r="EE25" s="204"/>
      <c r="EF25" s="204"/>
      <c r="EG25" s="204"/>
      <c r="EH25" s="204"/>
      <c r="EI25" s="204"/>
      <c r="EJ25" s="204"/>
      <c r="EK25" s="204"/>
      <c r="EL25" s="204"/>
      <c r="EM25" s="204"/>
      <c r="EN25" s="204"/>
      <c r="EO25" s="204"/>
      <c r="EP25" s="204"/>
      <c r="EQ25" s="204"/>
      <c r="ER25" s="204"/>
      <c r="ES25" s="204"/>
      <c r="ET25" s="204"/>
      <c r="EU25" s="204"/>
      <c r="EV25" s="204"/>
      <c r="EW25" s="204"/>
      <c r="EX25" s="204"/>
      <c r="EY25" s="204"/>
      <c r="EZ25" s="204"/>
      <c r="FA25" s="204"/>
      <c r="FB25" s="204"/>
      <c r="FC25" s="204"/>
      <c r="FD25" s="204"/>
      <c r="FE25" s="204"/>
      <c r="FF25" s="204"/>
      <c r="FG25" s="204"/>
      <c r="FH25" s="204"/>
      <c r="FI25" s="204"/>
      <c r="FJ25" s="204"/>
      <c r="FK25" s="204"/>
      <c r="FL25" s="204"/>
      <c r="FM25" s="204"/>
      <c r="FN25" s="204"/>
      <c r="FO25" s="204"/>
      <c r="FP25" s="204"/>
      <c r="FQ25" s="204"/>
      <c r="FR25" s="204"/>
      <c r="FS25" s="204"/>
      <c r="FT25" s="204"/>
      <c r="FU25" s="204"/>
      <c r="FV25" s="204"/>
      <c r="FW25" s="204"/>
      <c r="FX25" s="204"/>
      <c r="FY25" s="204"/>
      <c r="FZ25" s="204"/>
      <c r="GA25" s="204"/>
      <c r="GB25" s="204"/>
      <c r="GC25" s="204"/>
      <c r="GD25" s="204"/>
      <c r="GE25" s="204"/>
      <c r="GF25" s="204"/>
      <c r="GG25" s="204"/>
      <c r="GH25" s="204"/>
      <c r="GI25" s="204"/>
      <c r="GJ25" s="204"/>
      <c r="GK25" s="204"/>
      <c r="GL25" s="204"/>
      <c r="GM25" s="204"/>
      <c r="GN25" s="204"/>
      <c r="GO25" s="204"/>
      <c r="GP25" s="204"/>
      <c r="GQ25" s="204"/>
      <c r="GR25" s="204"/>
      <c r="GS25" s="204"/>
      <c r="GT25" s="204"/>
      <c r="GU25" s="204"/>
      <c r="GV25" s="204"/>
      <c r="GW25" s="204"/>
      <c r="GX25" s="204"/>
      <c r="GY25" s="204"/>
      <c r="GZ25" s="204"/>
      <c r="HA25" s="204"/>
      <c r="HB25" s="204"/>
      <c r="HC25" s="204"/>
      <c r="HD25" s="204"/>
      <c r="HE25" s="204"/>
      <c r="HF25" s="204"/>
      <c r="HG25" s="204"/>
      <c r="HH25" s="204"/>
      <c r="HI25" s="204"/>
      <c r="HJ25" s="204"/>
      <c r="HK25" s="204"/>
      <c r="HL25" s="204"/>
      <c r="HM25" s="204"/>
      <c r="HN25" s="204"/>
      <c r="HO25" s="204"/>
      <c r="HP25" s="204"/>
      <c r="HQ25" s="204"/>
      <c r="HR25" s="204"/>
      <c r="HS25" s="204"/>
      <c r="HT25" s="204"/>
      <c r="HU25" s="204"/>
      <c r="HV25" s="204"/>
      <c r="HW25" s="204"/>
      <c r="HX25" s="204"/>
      <c r="HY25" s="204"/>
      <c r="HZ25" s="204"/>
      <c r="IA25" s="204"/>
      <c r="IB25" s="204"/>
      <c r="IC25" s="204"/>
      <c r="ID25" s="204"/>
      <c r="IE25" s="204"/>
      <c r="IF25" s="204"/>
      <c r="IG25" s="204"/>
      <c r="IH25" s="204"/>
      <c r="II25" s="204"/>
      <c r="IJ25" s="204"/>
      <c r="IK25" s="204"/>
      <c r="IL25" s="204"/>
      <c r="IM25" s="204"/>
      <c r="IN25" s="204"/>
      <c r="IO25" s="204"/>
      <c r="IP25" s="204"/>
      <c r="IQ25" s="204"/>
      <c r="IR25" s="204"/>
    </row>
    <row r="26" spans="1:252" s="118" customFormat="1">
      <c r="A26" s="300" t="s">
        <v>196</v>
      </c>
      <c r="B26" s="334" t="s">
        <v>59</v>
      </c>
      <c r="C26" s="335">
        <f>K26</f>
        <v>132736.03200000001</v>
      </c>
      <c r="D26" s="332"/>
      <c r="E26" s="304" t="s">
        <v>202</v>
      </c>
      <c r="F26" s="305" t="s">
        <v>59</v>
      </c>
      <c r="G26" s="323">
        <f>P23</f>
        <v>96392.721600000004</v>
      </c>
      <c r="H26" s="100">
        <v>2.4E-2</v>
      </c>
      <c r="I26" s="100">
        <v>3</v>
      </c>
      <c r="J26" s="333">
        <v>1843556</v>
      </c>
      <c r="K26" s="96">
        <f t="shared" ref="K26" si="9">H26*I26*J26</f>
        <v>132736.03200000001</v>
      </c>
      <c r="L26" s="204"/>
      <c r="Q26" s="100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  <c r="BZ26" s="204"/>
      <c r="CA26" s="204"/>
      <c r="CB26" s="204"/>
      <c r="CC26" s="204"/>
      <c r="CD26" s="204"/>
      <c r="CE26" s="204"/>
      <c r="CF26" s="204"/>
      <c r="CG26" s="204"/>
      <c r="CH26" s="204"/>
      <c r="CI26" s="204"/>
      <c r="CJ26" s="204"/>
      <c r="CK26" s="204"/>
      <c r="CL26" s="204"/>
      <c r="CM26" s="204"/>
      <c r="CN26" s="204"/>
      <c r="CO26" s="204"/>
      <c r="CP26" s="204"/>
      <c r="CQ26" s="204"/>
      <c r="CR26" s="204"/>
      <c r="CS26" s="204"/>
      <c r="CT26" s="204"/>
      <c r="CU26" s="204"/>
      <c r="CV26" s="204"/>
      <c r="CW26" s="204"/>
      <c r="CX26" s="204"/>
      <c r="CY26" s="204"/>
      <c r="CZ26" s="204"/>
      <c r="DA26" s="204"/>
      <c r="DB26" s="204"/>
      <c r="DC26" s="204"/>
      <c r="DD26" s="204"/>
      <c r="DE26" s="204"/>
      <c r="DF26" s="204"/>
      <c r="DG26" s="204"/>
      <c r="DH26" s="204"/>
      <c r="DI26" s="204"/>
      <c r="DJ26" s="204"/>
      <c r="DK26" s="204"/>
      <c r="DL26" s="204"/>
      <c r="DM26" s="204"/>
      <c r="DN26" s="204"/>
      <c r="DO26" s="204"/>
      <c r="DP26" s="204"/>
      <c r="DQ26" s="204"/>
      <c r="DR26" s="204"/>
      <c r="DS26" s="204"/>
      <c r="DT26" s="204"/>
      <c r="DU26" s="204"/>
      <c r="DV26" s="204"/>
      <c r="DW26" s="204"/>
      <c r="DX26" s="204"/>
      <c r="DY26" s="204"/>
      <c r="DZ26" s="204"/>
      <c r="EA26" s="204"/>
      <c r="EB26" s="204"/>
      <c r="EC26" s="204"/>
      <c r="ED26" s="204"/>
      <c r="EE26" s="204"/>
      <c r="EF26" s="204"/>
      <c r="EG26" s="204"/>
      <c r="EH26" s="204"/>
      <c r="EI26" s="204"/>
      <c r="EJ26" s="204"/>
      <c r="EK26" s="204"/>
      <c r="EL26" s="204"/>
      <c r="EM26" s="204"/>
      <c r="EN26" s="204"/>
      <c r="EO26" s="204"/>
      <c r="EP26" s="204"/>
      <c r="EQ26" s="204"/>
      <c r="ER26" s="204"/>
      <c r="ES26" s="204"/>
      <c r="ET26" s="204"/>
      <c r="EU26" s="204"/>
      <c r="EV26" s="204"/>
      <c r="EW26" s="204"/>
      <c r="EX26" s="204"/>
      <c r="EY26" s="204"/>
      <c r="EZ26" s="204"/>
      <c r="FA26" s="204"/>
      <c r="FB26" s="204"/>
      <c r="FC26" s="204"/>
      <c r="FD26" s="204"/>
      <c r="FE26" s="204"/>
      <c r="FF26" s="204"/>
      <c r="FG26" s="204"/>
      <c r="FH26" s="204"/>
      <c r="FI26" s="204"/>
      <c r="FJ26" s="204"/>
      <c r="FK26" s="204"/>
      <c r="FL26" s="204"/>
      <c r="FM26" s="204"/>
      <c r="FN26" s="204"/>
      <c r="FO26" s="204"/>
      <c r="FP26" s="204"/>
      <c r="FQ26" s="204"/>
      <c r="FR26" s="204"/>
      <c r="FS26" s="204"/>
      <c r="FT26" s="204"/>
      <c r="FU26" s="204"/>
      <c r="FV26" s="204"/>
      <c r="FW26" s="204"/>
      <c r="FX26" s="204"/>
      <c r="FY26" s="204"/>
      <c r="FZ26" s="204"/>
      <c r="GA26" s="204"/>
      <c r="GB26" s="204"/>
      <c r="GC26" s="204"/>
      <c r="GD26" s="204"/>
      <c r="GE26" s="204"/>
      <c r="GF26" s="204"/>
      <c r="GG26" s="204"/>
      <c r="GH26" s="204"/>
      <c r="GI26" s="204"/>
      <c r="GJ26" s="204"/>
      <c r="GK26" s="204"/>
      <c r="GL26" s="204"/>
      <c r="GM26" s="204"/>
      <c r="GN26" s="204"/>
      <c r="GO26" s="204"/>
      <c r="GP26" s="204"/>
      <c r="GQ26" s="204"/>
      <c r="GR26" s="204"/>
      <c r="GS26" s="204"/>
      <c r="GT26" s="204"/>
      <c r="GU26" s="204"/>
      <c r="GV26" s="204"/>
      <c r="GW26" s="204"/>
      <c r="GX26" s="204"/>
      <c r="GY26" s="204"/>
      <c r="GZ26" s="204"/>
      <c r="HA26" s="204"/>
      <c r="HB26" s="204"/>
      <c r="HC26" s="204"/>
      <c r="HD26" s="204"/>
      <c r="HE26" s="204"/>
      <c r="HF26" s="204"/>
      <c r="HG26" s="204"/>
      <c r="HH26" s="204"/>
      <c r="HI26" s="204"/>
      <c r="HJ26" s="204"/>
      <c r="HK26" s="204"/>
      <c r="HL26" s="204"/>
      <c r="HM26" s="204"/>
      <c r="HN26" s="204"/>
      <c r="HO26" s="204"/>
      <c r="HP26" s="204"/>
      <c r="HQ26" s="204"/>
      <c r="HR26" s="204"/>
      <c r="HS26" s="204"/>
      <c r="HT26" s="204"/>
      <c r="HU26" s="204"/>
      <c r="HV26" s="204"/>
      <c r="HW26" s="204"/>
      <c r="HX26" s="204"/>
      <c r="HY26" s="204"/>
      <c r="HZ26" s="204"/>
      <c r="IA26" s="204"/>
      <c r="IB26" s="204"/>
      <c r="IC26" s="204"/>
      <c r="ID26" s="204"/>
      <c r="IE26" s="204"/>
      <c r="IF26" s="204"/>
      <c r="IG26" s="204"/>
      <c r="IH26" s="204"/>
      <c r="II26" s="204"/>
      <c r="IJ26" s="204"/>
      <c r="IK26" s="204"/>
      <c r="IL26" s="204"/>
      <c r="IM26" s="204"/>
      <c r="IN26" s="204"/>
      <c r="IO26" s="204"/>
      <c r="IP26" s="204"/>
      <c r="IQ26" s="204"/>
      <c r="IR26" s="204"/>
    </row>
    <row r="27" spans="1:252" s="118" customFormat="1" ht="15.75" thickBot="1">
      <c r="A27" s="251" t="s">
        <v>203</v>
      </c>
      <c r="B27" s="336" t="s">
        <v>59</v>
      </c>
      <c r="C27" s="337">
        <f>K27</f>
        <v>185830.4448</v>
      </c>
      <c r="D27" s="332"/>
      <c r="E27" s="251" t="s">
        <v>204</v>
      </c>
      <c r="F27" s="336" t="s">
        <v>59</v>
      </c>
      <c r="G27" s="338">
        <f>P24</f>
        <v>36419.483763000004</v>
      </c>
      <c r="H27" s="100">
        <v>2.4E-2</v>
      </c>
      <c r="I27" s="100">
        <v>4.2</v>
      </c>
      <c r="J27" s="333">
        <v>1843556</v>
      </c>
      <c r="K27" s="96">
        <f>H27*I27*J27</f>
        <v>185830.4448</v>
      </c>
      <c r="L27" s="204"/>
      <c r="Q27" s="100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  <c r="BZ27" s="204"/>
      <c r="CA27" s="204"/>
      <c r="CB27" s="204"/>
      <c r="CC27" s="204"/>
      <c r="CD27" s="204"/>
      <c r="CE27" s="204"/>
      <c r="CF27" s="204"/>
      <c r="CG27" s="204"/>
      <c r="CH27" s="204"/>
      <c r="CI27" s="204"/>
      <c r="CJ27" s="204"/>
      <c r="CK27" s="204"/>
      <c r="CL27" s="204"/>
      <c r="CM27" s="204"/>
      <c r="CN27" s="204"/>
      <c r="CO27" s="204"/>
      <c r="CP27" s="204"/>
      <c r="CQ27" s="204"/>
      <c r="CR27" s="204"/>
      <c r="CS27" s="204"/>
      <c r="CT27" s="204"/>
      <c r="CU27" s="204"/>
      <c r="CV27" s="204"/>
      <c r="CW27" s="204"/>
      <c r="CX27" s="204"/>
      <c r="CY27" s="204"/>
      <c r="CZ27" s="204"/>
      <c r="DA27" s="204"/>
      <c r="DB27" s="204"/>
      <c r="DC27" s="204"/>
      <c r="DD27" s="204"/>
      <c r="DE27" s="204"/>
      <c r="DF27" s="204"/>
      <c r="DG27" s="204"/>
      <c r="DH27" s="204"/>
      <c r="DI27" s="204"/>
      <c r="DJ27" s="204"/>
      <c r="DK27" s="204"/>
      <c r="DL27" s="204"/>
      <c r="DM27" s="204"/>
      <c r="DN27" s="204"/>
      <c r="DO27" s="204"/>
      <c r="DP27" s="204"/>
      <c r="DQ27" s="204"/>
      <c r="DR27" s="204"/>
      <c r="DS27" s="204"/>
      <c r="DT27" s="204"/>
      <c r="DU27" s="204"/>
      <c r="DV27" s="204"/>
      <c r="DW27" s="204"/>
      <c r="DX27" s="204"/>
      <c r="DY27" s="204"/>
      <c r="DZ27" s="204"/>
      <c r="EA27" s="204"/>
      <c r="EB27" s="204"/>
      <c r="EC27" s="204"/>
      <c r="ED27" s="204"/>
      <c r="EE27" s="204"/>
      <c r="EF27" s="204"/>
      <c r="EG27" s="204"/>
      <c r="EH27" s="204"/>
      <c r="EI27" s="204"/>
      <c r="EJ27" s="204"/>
      <c r="EK27" s="204"/>
      <c r="EL27" s="204"/>
      <c r="EM27" s="204"/>
      <c r="EN27" s="204"/>
      <c r="EO27" s="204"/>
      <c r="EP27" s="204"/>
      <c r="EQ27" s="204"/>
      <c r="ER27" s="204"/>
      <c r="ES27" s="204"/>
      <c r="ET27" s="204"/>
      <c r="EU27" s="204"/>
      <c r="EV27" s="204"/>
      <c r="EW27" s="204"/>
      <c r="EX27" s="204"/>
      <c r="EY27" s="204"/>
      <c r="EZ27" s="204"/>
      <c r="FA27" s="204"/>
      <c r="FB27" s="204"/>
      <c r="FC27" s="204"/>
      <c r="FD27" s="204"/>
      <c r="FE27" s="204"/>
      <c r="FF27" s="204"/>
      <c r="FG27" s="204"/>
      <c r="FH27" s="204"/>
      <c r="FI27" s="204"/>
      <c r="FJ27" s="204"/>
      <c r="FK27" s="204"/>
      <c r="FL27" s="204"/>
      <c r="FM27" s="204"/>
      <c r="FN27" s="204"/>
      <c r="FO27" s="204"/>
      <c r="FP27" s="204"/>
      <c r="FQ27" s="204"/>
      <c r="FR27" s="204"/>
      <c r="FS27" s="204"/>
      <c r="FT27" s="204"/>
      <c r="FU27" s="204"/>
      <c r="FV27" s="204"/>
      <c r="FW27" s="204"/>
      <c r="FX27" s="204"/>
      <c r="FY27" s="204"/>
      <c r="FZ27" s="204"/>
      <c r="GA27" s="204"/>
      <c r="GB27" s="204"/>
      <c r="GC27" s="204"/>
      <c r="GD27" s="204"/>
      <c r="GE27" s="204"/>
      <c r="GF27" s="204"/>
      <c r="GG27" s="204"/>
      <c r="GH27" s="204"/>
      <c r="GI27" s="204"/>
      <c r="GJ27" s="204"/>
      <c r="GK27" s="204"/>
      <c r="GL27" s="204"/>
      <c r="GM27" s="204"/>
      <c r="GN27" s="204"/>
      <c r="GO27" s="204"/>
      <c r="GP27" s="204"/>
      <c r="GQ27" s="204"/>
      <c r="GR27" s="204"/>
      <c r="GS27" s="204"/>
      <c r="GT27" s="204"/>
      <c r="GU27" s="204"/>
      <c r="GV27" s="204"/>
      <c r="GW27" s="204"/>
      <c r="GX27" s="204"/>
      <c r="GY27" s="204"/>
      <c r="GZ27" s="204"/>
      <c r="HA27" s="204"/>
      <c r="HB27" s="204"/>
      <c r="HC27" s="204"/>
      <c r="HD27" s="204"/>
      <c r="HE27" s="204"/>
      <c r="HF27" s="204"/>
      <c r="HG27" s="204"/>
      <c r="HH27" s="204"/>
      <c r="HI27" s="204"/>
      <c r="HJ27" s="204"/>
      <c r="HK27" s="204"/>
      <c r="HL27" s="204"/>
      <c r="HM27" s="204"/>
      <c r="HN27" s="204"/>
      <c r="HO27" s="204"/>
      <c r="HP27" s="204"/>
      <c r="HQ27" s="204"/>
      <c r="HR27" s="204"/>
      <c r="HS27" s="204"/>
      <c r="HT27" s="204"/>
      <c r="HU27" s="204"/>
      <c r="HV27" s="204"/>
      <c r="HW27" s="204"/>
      <c r="HX27" s="204"/>
      <c r="HY27" s="204"/>
      <c r="HZ27" s="204"/>
      <c r="IA27" s="204"/>
      <c r="IB27" s="204"/>
      <c r="IC27" s="204"/>
      <c r="ID27" s="204"/>
      <c r="IE27" s="204"/>
      <c r="IF27" s="204"/>
      <c r="IG27" s="204"/>
      <c r="IH27" s="204"/>
      <c r="II27" s="204"/>
      <c r="IJ27" s="204"/>
      <c r="IK27" s="204"/>
      <c r="IL27" s="204"/>
      <c r="IM27" s="204"/>
      <c r="IN27" s="204"/>
      <c r="IO27" s="204"/>
      <c r="IP27" s="204"/>
      <c r="IQ27" s="204"/>
      <c r="IR27" s="204"/>
    </row>
    <row r="28" spans="1:252" s="118" customFormat="1" ht="15.75" thickBot="1">
      <c r="A28" s="339" t="s">
        <v>205</v>
      </c>
      <c r="B28" s="340"/>
      <c r="C28" s="341" t="s">
        <v>8</v>
      </c>
      <c r="D28" s="332"/>
      <c r="E28" s="339" t="s">
        <v>206</v>
      </c>
      <c r="F28" s="340"/>
      <c r="G28" s="341" t="s">
        <v>8</v>
      </c>
      <c r="L28" s="204"/>
      <c r="Q28" s="100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  <c r="BZ28" s="204"/>
      <c r="CA28" s="204"/>
      <c r="CB28" s="204"/>
      <c r="CC28" s="204"/>
      <c r="CD28" s="204"/>
      <c r="CE28" s="204"/>
      <c r="CF28" s="204"/>
      <c r="CG28" s="204"/>
      <c r="CH28" s="204"/>
      <c r="CI28" s="204"/>
      <c r="CJ28" s="204"/>
      <c r="CK28" s="204"/>
      <c r="CL28" s="204"/>
      <c r="CM28" s="204"/>
      <c r="CN28" s="204"/>
      <c r="CO28" s="204"/>
      <c r="CP28" s="204"/>
      <c r="CQ28" s="204"/>
      <c r="CR28" s="204"/>
      <c r="CS28" s="204"/>
      <c r="CT28" s="204"/>
      <c r="CU28" s="204"/>
      <c r="CV28" s="204"/>
      <c r="CW28" s="204"/>
      <c r="CX28" s="204"/>
      <c r="CY28" s="204"/>
      <c r="CZ28" s="204"/>
      <c r="DA28" s="204"/>
      <c r="DB28" s="204"/>
      <c r="DC28" s="204"/>
      <c r="DD28" s="204"/>
      <c r="DE28" s="204"/>
      <c r="DF28" s="204"/>
      <c r="DG28" s="204"/>
      <c r="DH28" s="204"/>
      <c r="DI28" s="204"/>
      <c r="DJ28" s="204"/>
      <c r="DK28" s="204"/>
      <c r="DL28" s="204"/>
      <c r="DM28" s="204"/>
      <c r="DN28" s="204"/>
      <c r="DO28" s="204"/>
      <c r="DP28" s="204"/>
      <c r="DQ28" s="204"/>
      <c r="DR28" s="204"/>
      <c r="DS28" s="204"/>
      <c r="DT28" s="204"/>
      <c r="DU28" s="204"/>
      <c r="DV28" s="204"/>
      <c r="DW28" s="204"/>
      <c r="DX28" s="204"/>
      <c r="DY28" s="204"/>
      <c r="DZ28" s="204"/>
      <c r="EA28" s="204"/>
      <c r="EB28" s="204"/>
      <c r="EC28" s="204"/>
      <c r="ED28" s="204"/>
      <c r="EE28" s="204"/>
      <c r="EF28" s="204"/>
      <c r="EG28" s="204"/>
      <c r="EH28" s="204"/>
      <c r="EI28" s="204"/>
      <c r="EJ28" s="204"/>
      <c r="EK28" s="204"/>
      <c r="EL28" s="204"/>
      <c r="EM28" s="204"/>
      <c r="EN28" s="204"/>
      <c r="EO28" s="204"/>
      <c r="EP28" s="204"/>
      <c r="EQ28" s="204"/>
      <c r="ER28" s="204"/>
      <c r="ES28" s="204"/>
      <c r="ET28" s="204"/>
      <c r="EU28" s="204"/>
      <c r="EV28" s="204"/>
      <c r="EW28" s="204"/>
      <c r="EX28" s="204"/>
      <c r="EY28" s="204"/>
      <c r="EZ28" s="204"/>
      <c r="FA28" s="204"/>
      <c r="FB28" s="204"/>
      <c r="FC28" s="204"/>
      <c r="FD28" s="204"/>
      <c r="FE28" s="204"/>
      <c r="FF28" s="204"/>
      <c r="FG28" s="204"/>
      <c r="FH28" s="204"/>
      <c r="FI28" s="204"/>
      <c r="FJ28" s="204"/>
      <c r="FK28" s="204"/>
      <c r="FL28" s="204"/>
      <c r="FM28" s="204"/>
      <c r="FN28" s="204"/>
      <c r="FO28" s="204"/>
      <c r="FP28" s="204"/>
      <c r="FQ28" s="204"/>
      <c r="FR28" s="204"/>
      <c r="FS28" s="204"/>
      <c r="FT28" s="204"/>
      <c r="FU28" s="204"/>
      <c r="FV28" s="204"/>
      <c r="FW28" s="204"/>
      <c r="FX28" s="204"/>
      <c r="FY28" s="204"/>
      <c r="FZ28" s="204"/>
      <c r="GA28" s="204"/>
      <c r="GB28" s="204"/>
      <c r="GC28" s="204"/>
      <c r="GD28" s="204"/>
      <c r="GE28" s="204"/>
      <c r="GF28" s="204"/>
      <c r="GG28" s="204"/>
      <c r="GH28" s="204"/>
      <c r="GI28" s="204"/>
      <c r="GJ28" s="204"/>
      <c r="GK28" s="204"/>
      <c r="GL28" s="204"/>
      <c r="GM28" s="204"/>
      <c r="GN28" s="204"/>
      <c r="GO28" s="204"/>
      <c r="GP28" s="204"/>
      <c r="GQ28" s="204"/>
      <c r="GR28" s="204"/>
      <c r="GS28" s="204"/>
      <c r="GT28" s="204"/>
      <c r="GU28" s="204"/>
      <c r="GV28" s="204"/>
      <c r="GW28" s="204"/>
      <c r="GX28" s="204"/>
      <c r="GY28" s="204"/>
      <c r="GZ28" s="204"/>
      <c r="HA28" s="204"/>
      <c r="HB28" s="204"/>
      <c r="HC28" s="204"/>
      <c r="HD28" s="204"/>
      <c r="HE28" s="204"/>
      <c r="HF28" s="204"/>
      <c r="HG28" s="204"/>
      <c r="HH28" s="204"/>
      <c r="HI28" s="204"/>
      <c r="HJ28" s="204"/>
      <c r="HK28" s="204"/>
      <c r="HL28" s="204"/>
      <c r="HM28" s="204"/>
      <c r="HN28" s="204"/>
      <c r="HO28" s="204"/>
      <c r="HP28" s="204"/>
      <c r="HQ28" s="204"/>
      <c r="HR28" s="204"/>
      <c r="HS28" s="204"/>
      <c r="HT28" s="204"/>
      <c r="HU28" s="204"/>
      <c r="HV28" s="204"/>
      <c r="HW28" s="204"/>
      <c r="HX28" s="204"/>
      <c r="HY28" s="204"/>
      <c r="HZ28" s="204"/>
      <c r="IA28" s="204"/>
      <c r="IB28" s="204"/>
      <c r="IC28" s="204"/>
      <c r="ID28" s="204"/>
      <c r="IE28" s="204"/>
      <c r="IF28" s="204"/>
      <c r="IG28" s="204"/>
      <c r="IH28" s="204"/>
      <c r="II28" s="204"/>
      <c r="IJ28" s="204"/>
      <c r="IK28" s="204"/>
      <c r="IL28" s="204"/>
      <c r="IM28" s="204"/>
      <c r="IN28" s="204"/>
      <c r="IO28" s="204"/>
      <c r="IP28" s="204"/>
      <c r="IQ28" s="204"/>
      <c r="IR28" s="204"/>
    </row>
    <row r="29" spans="1:252" s="118" customFormat="1" ht="15.75" thickBot="1">
      <c r="A29" s="342" t="s">
        <v>71</v>
      </c>
      <c r="B29" s="343"/>
      <c r="C29" s="344"/>
      <c r="D29" s="332"/>
      <c r="E29" s="342" t="s">
        <v>72</v>
      </c>
      <c r="F29" s="345"/>
      <c r="G29" s="344"/>
      <c r="L29" s="204"/>
      <c r="Q29" s="100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  <c r="BZ29" s="204"/>
      <c r="CA29" s="204"/>
      <c r="CB29" s="204"/>
      <c r="CC29" s="204"/>
      <c r="CD29" s="204"/>
      <c r="CE29" s="204"/>
      <c r="CF29" s="204"/>
      <c r="CG29" s="204"/>
      <c r="CH29" s="204"/>
      <c r="CI29" s="204"/>
      <c r="CJ29" s="204"/>
      <c r="CK29" s="204"/>
      <c r="CL29" s="204"/>
      <c r="CM29" s="204"/>
      <c r="CN29" s="204"/>
      <c r="CO29" s="204"/>
      <c r="CP29" s="204"/>
      <c r="CQ29" s="204"/>
      <c r="CR29" s="204"/>
      <c r="CS29" s="204"/>
      <c r="CT29" s="204"/>
      <c r="CU29" s="204"/>
      <c r="CV29" s="204"/>
      <c r="CW29" s="204"/>
      <c r="CX29" s="204"/>
      <c r="CY29" s="204"/>
      <c r="CZ29" s="204"/>
      <c r="DA29" s="204"/>
      <c r="DB29" s="204"/>
      <c r="DC29" s="204"/>
      <c r="DD29" s="204"/>
      <c r="DE29" s="204"/>
      <c r="DF29" s="204"/>
      <c r="DG29" s="204"/>
      <c r="DH29" s="204"/>
      <c r="DI29" s="204"/>
      <c r="DJ29" s="204"/>
      <c r="DK29" s="204"/>
      <c r="DL29" s="204"/>
      <c r="DM29" s="204"/>
      <c r="DN29" s="204"/>
      <c r="DO29" s="204"/>
      <c r="DP29" s="204"/>
      <c r="DQ29" s="204"/>
      <c r="DR29" s="204"/>
      <c r="DS29" s="204"/>
      <c r="DT29" s="204"/>
      <c r="DU29" s="204"/>
      <c r="DV29" s="204"/>
      <c r="DW29" s="204"/>
      <c r="DX29" s="204"/>
      <c r="DY29" s="204"/>
      <c r="DZ29" s="204"/>
      <c r="EA29" s="204"/>
      <c r="EB29" s="204"/>
      <c r="EC29" s="204"/>
      <c r="ED29" s="204"/>
      <c r="EE29" s="204"/>
      <c r="EF29" s="204"/>
      <c r="EG29" s="204"/>
      <c r="EH29" s="204"/>
      <c r="EI29" s="204"/>
      <c r="EJ29" s="204"/>
      <c r="EK29" s="204"/>
      <c r="EL29" s="204"/>
      <c r="EM29" s="204"/>
      <c r="EN29" s="204"/>
      <c r="EO29" s="204"/>
      <c r="EP29" s="204"/>
      <c r="EQ29" s="204"/>
      <c r="ER29" s="204"/>
      <c r="ES29" s="204"/>
      <c r="ET29" s="204"/>
      <c r="EU29" s="204"/>
      <c r="EV29" s="204"/>
      <c r="EW29" s="204"/>
      <c r="EX29" s="204"/>
      <c r="EY29" s="204"/>
      <c r="EZ29" s="204"/>
      <c r="FA29" s="204"/>
      <c r="FB29" s="204"/>
      <c r="FC29" s="204"/>
      <c r="FD29" s="204"/>
      <c r="FE29" s="204"/>
      <c r="FF29" s="204"/>
      <c r="FG29" s="204"/>
      <c r="FH29" s="204"/>
      <c r="FI29" s="204"/>
      <c r="FJ29" s="204"/>
      <c r="FK29" s="204"/>
      <c r="FL29" s="204"/>
      <c r="FM29" s="204"/>
      <c r="FN29" s="204"/>
      <c r="FO29" s="204"/>
      <c r="FP29" s="204"/>
      <c r="FQ29" s="204"/>
      <c r="FR29" s="204"/>
      <c r="FS29" s="204"/>
      <c r="FT29" s="204"/>
      <c r="FU29" s="204"/>
      <c r="FV29" s="204"/>
      <c r="FW29" s="204"/>
      <c r="FX29" s="204"/>
      <c r="FY29" s="204"/>
      <c r="FZ29" s="204"/>
      <c r="GA29" s="204"/>
      <c r="GB29" s="204"/>
      <c r="GC29" s="204"/>
      <c r="GD29" s="204"/>
      <c r="GE29" s="204"/>
      <c r="GF29" s="204"/>
      <c r="GG29" s="204"/>
      <c r="GH29" s="204"/>
      <c r="GI29" s="204"/>
      <c r="GJ29" s="204"/>
      <c r="GK29" s="204"/>
      <c r="GL29" s="204"/>
      <c r="GM29" s="204"/>
      <c r="GN29" s="204"/>
      <c r="GO29" s="204"/>
      <c r="GP29" s="204"/>
      <c r="GQ29" s="204"/>
      <c r="GR29" s="204"/>
      <c r="GS29" s="204"/>
      <c r="GT29" s="204"/>
      <c r="GU29" s="204"/>
      <c r="GV29" s="204"/>
      <c r="GW29" s="204"/>
      <c r="GX29" s="204"/>
      <c r="GY29" s="204"/>
      <c r="GZ29" s="204"/>
      <c r="HA29" s="204"/>
      <c r="HB29" s="204"/>
      <c r="HC29" s="204"/>
      <c r="HD29" s="204"/>
      <c r="HE29" s="204"/>
      <c r="HF29" s="204"/>
      <c r="HG29" s="204"/>
      <c r="HH29" s="204"/>
      <c r="HI29" s="204"/>
      <c r="HJ29" s="204"/>
      <c r="HK29" s="204"/>
      <c r="HL29" s="204"/>
      <c r="HM29" s="204"/>
      <c r="HN29" s="204"/>
      <c r="HO29" s="204"/>
      <c r="HP29" s="204"/>
      <c r="HQ29" s="204"/>
      <c r="HR29" s="204"/>
      <c r="HS29" s="204"/>
      <c r="HT29" s="204"/>
      <c r="HU29" s="204"/>
      <c r="HV29" s="204"/>
      <c r="HW29" s="204"/>
      <c r="HX29" s="204"/>
      <c r="HY29" s="204"/>
      <c r="HZ29" s="204"/>
      <c r="IA29" s="204"/>
      <c r="IB29" s="204"/>
      <c r="IC29" s="204"/>
      <c r="ID29" s="204"/>
      <c r="IE29" s="204"/>
      <c r="IF29" s="204"/>
      <c r="IG29" s="204"/>
      <c r="IH29" s="204"/>
      <c r="II29" s="204"/>
      <c r="IJ29" s="204"/>
      <c r="IK29" s="204"/>
      <c r="IL29" s="204"/>
      <c r="IM29" s="204"/>
      <c r="IN29" s="204"/>
      <c r="IO29" s="204"/>
      <c r="IP29" s="204"/>
      <c r="IQ29" s="204"/>
      <c r="IR29" s="204"/>
    </row>
    <row r="30" spans="1:252" s="118" customFormat="1">
      <c r="A30" s="346" t="s">
        <v>76</v>
      </c>
      <c r="B30" s="347" t="s">
        <v>207</v>
      </c>
      <c r="C30" s="348">
        <v>4619</v>
      </c>
      <c r="D30" s="428"/>
      <c r="E30" s="346" t="s">
        <v>76</v>
      </c>
      <c r="F30" s="347" t="s">
        <v>207</v>
      </c>
      <c r="G30" s="348">
        <v>27732</v>
      </c>
      <c r="L30" s="204"/>
      <c r="Q30" s="100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  <c r="BZ30" s="204"/>
      <c r="CA30" s="204"/>
      <c r="CB30" s="204"/>
      <c r="CC30" s="204"/>
      <c r="CD30" s="204"/>
      <c r="CE30" s="204"/>
      <c r="CF30" s="204"/>
      <c r="CG30" s="204"/>
      <c r="CH30" s="204"/>
      <c r="CI30" s="204"/>
      <c r="CJ30" s="204"/>
      <c r="CK30" s="204"/>
      <c r="CL30" s="204"/>
      <c r="CM30" s="204"/>
      <c r="CN30" s="204"/>
      <c r="CO30" s="204"/>
      <c r="CP30" s="204"/>
      <c r="CQ30" s="204"/>
      <c r="CR30" s="204"/>
      <c r="CS30" s="204"/>
      <c r="CT30" s="204"/>
      <c r="CU30" s="204"/>
      <c r="CV30" s="204"/>
      <c r="CW30" s="204"/>
      <c r="CX30" s="204"/>
      <c r="CY30" s="204"/>
      <c r="CZ30" s="204"/>
      <c r="DA30" s="204"/>
      <c r="DB30" s="204"/>
      <c r="DC30" s="204"/>
      <c r="DD30" s="204"/>
      <c r="DE30" s="204"/>
      <c r="DF30" s="204"/>
      <c r="DG30" s="204"/>
      <c r="DH30" s="204"/>
      <c r="DI30" s="204"/>
      <c r="DJ30" s="204"/>
      <c r="DK30" s="204"/>
      <c r="DL30" s="204"/>
      <c r="DM30" s="204"/>
      <c r="DN30" s="204"/>
      <c r="DO30" s="204"/>
      <c r="DP30" s="204"/>
      <c r="DQ30" s="204"/>
      <c r="DR30" s="204"/>
      <c r="DS30" s="204"/>
      <c r="DT30" s="204"/>
      <c r="DU30" s="204"/>
      <c r="DV30" s="204"/>
      <c r="DW30" s="204"/>
      <c r="DX30" s="204"/>
      <c r="DY30" s="204"/>
      <c r="DZ30" s="204"/>
      <c r="EA30" s="204"/>
      <c r="EB30" s="204"/>
      <c r="EC30" s="204"/>
      <c r="ED30" s="204"/>
      <c r="EE30" s="204"/>
      <c r="EF30" s="204"/>
      <c r="EG30" s="204"/>
      <c r="EH30" s="204"/>
      <c r="EI30" s="204"/>
      <c r="EJ30" s="204"/>
      <c r="EK30" s="204"/>
      <c r="EL30" s="204"/>
      <c r="EM30" s="204"/>
      <c r="EN30" s="204"/>
      <c r="EO30" s="204"/>
      <c r="EP30" s="204"/>
      <c r="EQ30" s="204"/>
      <c r="ER30" s="204"/>
      <c r="ES30" s="204"/>
      <c r="ET30" s="204"/>
      <c r="EU30" s="204"/>
      <c r="EV30" s="204"/>
      <c r="EW30" s="204"/>
      <c r="EX30" s="204"/>
      <c r="EY30" s="204"/>
      <c r="EZ30" s="204"/>
      <c r="FA30" s="204"/>
      <c r="FB30" s="204"/>
      <c r="FC30" s="204"/>
      <c r="FD30" s="204"/>
      <c r="FE30" s="204"/>
      <c r="FF30" s="204"/>
      <c r="FG30" s="204"/>
      <c r="FH30" s="204"/>
      <c r="FI30" s="204"/>
      <c r="FJ30" s="204"/>
      <c r="FK30" s="204"/>
      <c r="FL30" s="204"/>
      <c r="FM30" s="204"/>
      <c r="FN30" s="204"/>
      <c r="FO30" s="204"/>
      <c r="FP30" s="204"/>
      <c r="FQ30" s="204"/>
      <c r="FR30" s="204"/>
      <c r="FS30" s="204"/>
      <c r="FT30" s="204"/>
      <c r="FU30" s="204"/>
      <c r="FV30" s="204"/>
      <c r="FW30" s="204"/>
      <c r="FX30" s="204"/>
      <c r="FY30" s="204"/>
      <c r="FZ30" s="204"/>
      <c r="GA30" s="204"/>
      <c r="GB30" s="204"/>
      <c r="GC30" s="204"/>
      <c r="GD30" s="204"/>
      <c r="GE30" s="204"/>
      <c r="GF30" s="204"/>
      <c r="GG30" s="204"/>
      <c r="GH30" s="204"/>
      <c r="GI30" s="204"/>
      <c r="GJ30" s="204"/>
      <c r="GK30" s="204"/>
      <c r="GL30" s="204"/>
      <c r="GM30" s="204"/>
      <c r="GN30" s="204"/>
      <c r="GO30" s="204"/>
      <c r="GP30" s="204"/>
      <c r="GQ30" s="204"/>
      <c r="GR30" s="204"/>
      <c r="GS30" s="204"/>
      <c r="GT30" s="204"/>
      <c r="GU30" s="204"/>
      <c r="GV30" s="204"/>
      <c r="GW30" s="204"/>
      <c r="GX30" s="204"/>
      <c r="GY30" s="204"/>
      <c r="GZ30" s="204"/>
      <c r="HA30" s="204"/>
      <c r="HB30" s="204"/>
      <c r="HC30" s="204"/>
      <c r="HD30" s="204"/>
      <c r="HE30" s="204"/>
      <c r="HF30" s="204"/>
      <c r="HG30" s="204"/>
      <c r="HH30" s="204"/>
      <c r="HI30" s="204"/>
      <c r="HJ30" s="204"/>
      <c r="HK30" s="204"/>
      <c r="HL30" s="204"/>
      <c r="HM30" s="204"/>
      <c r="HN30" s="204"/>
      <c r="HO30" s="204"/>
      <c r="HP30" s="204"/>
      <c r="HQ30" s="204"/>
      <c r="HR30" s="204"/>
      <c r="HS30" s="204"/>
      <c r="HT30" s="204"/>
      <c r="HU30" s="204"/>
      <c r="HV30" s="204"/>
      <c r="HW30" s="204"/>
      <c r="HX30" s="204"/>
      <c r="HY30" s="204"/>
      <c r="HZ30" s="204"/>
      <c r="IA30" s="204"/>
      <c r="IB30" s="204"/>
      <c r="IC30" s="204"/>
      <c r="ID30" s="204"/>
      <c r="IE30" s="204"/>
      <c r="IF30" s="204"/>
      <c r="IG30" s="204"/>
      <c r="IH30" s="204"/>
      <c r="II30" s="204"/>
      <c r="IJ30" s="204"/>
      <c r="IK30" s="204"/>
      <c r="IL30" s="204"/>
      <c r="IM30" s="204"/>
      <c r="IN30" s="204"/>
      <c r="IO30" s="204"/>
      <c r="IP30" s="204"/>
      <c r="IQ30" s="204"/>
      <c r="IR30" s="204"/>
    </row>
    <row r="31" spans="1:252" s="118" customFormat="1">
      <c r="A31" s="349" t="s">
        <v>82</v>
      </c>
      <c r="B31" s="350" t="s">
        <v>207</v>
      </c>
      <c r="C31" s="351">
        <v>5492</v>
      </c>
      <c r="D31" s="332"/>
      <c r="E31" s="349" t="s">
        <v>82</v>
      </c>
      <c r="F31" s="350" t="s">
        <v>207</v>
      </c>
      <c r="G31" s="351">
        <v>29113</v>
      </c>
      <c r="L31" s="204"/>
      <c r="Q31" s="100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  <c r="BZ31" s="204"/>
      <c r="CA31" s="204"/>
      <c r="CB31" s="204"/>
      <c r="CC31" s="204"/>
      <c r="CD31" s="204"/>
      <c r="CE31" s="204"/>
      <c r="CF31" s="204"/>
      <c r="CG31" s="204"/>
      <c r="CH31" s="204"/>
      <c r="CI31" s="204"/>
      <c r="CJ31" s="204"/>
      <c r="CK31" s="204"/>
      <c r="CL31" s="204"/>
      <c r="CM31" s="204"/>
      <c r="CN31" s="204"/>
      <c r="CO31" s="204"/>
      <c r="CP31" s="204"/>
      <c r="CQ31" s="204"/>
      <c r="CR31" s="204"/>
      <c r="CS31" s="204"/>
      <c r="CT31" s="204"/>
      <c r="CU31" s="204"/>
      <c r="CV31" s="204"/>
      <c r="CW31" s="204"/>
      <c r="CX31" s="204"/>
      <c r="CY31" s="204"/>
      <c r="CZ31" s="204"/>
      <c r="DA31" s="204"/>
      <c r="DB31" s="204"/>
      <c r="DC31" s="204"/>
      <c r="DD31" s="204"/>
      <c r="DE31" s="204"/>
      <c r="DF31" s="204"/>
      <c r="DG31" s="204"/>
      <c r="DH31" s="204"/>
      <c r="DI31" s="204"/>
      <c r="DJ31" s="204"/>
      <c r="DK31" s="204"/>
      <c r="DL31" s="204"/>
      <c r="DM31" s="204"/>
      <c r="DN31" s="204"/>
      <c r="DO31" s="204"/>
      <c r="DP31" s="204"/>
      <c r="DQ31" s="204"/>
      <c r="DR31" s="204"/>
      <c r="DS31" s="204"/>
      <c r="DT31" s="204"/>
      <c r="DU31" s="204"/>
      <c r="DV31" s="204"/>
      <c r="DW31" s="204"/>
      <c r="DX31" s="204"/>
      <c r="DY31" s="204"/>
      <c r="DZ31" s="204"/>
      <c r="EA31" s="204"/>
      <c r="EB31" s="204"/>
      <c r="EC31" s="204"/>
      <c r="ED31" s="204"/>
      <c r="EE31" s="204"/>
      <c r="EF31" s="204"/>
      <c r="EG31" s="204"/>
      <c r="EH31" s="204"/>
      <c r="EI31" s="204"/>
      <c r="EJ31" s="204"/>
      <c r="EK31" s="204"/>
      <c r="EL31" s="204"/>
      <c r="EM31" s="204"/>
      <c r="EN31" s="204"/>
      <c r="EO31" s="204"/>
      <c r="EP31" s="204"/>
      <c r="EQ31" s="204"/>
      <c r="ER31" s="204"/>
      <c r="ES31" s="204"/>
      <c r="ET31" s="204"/>
      <c r="EU31" s="204"/>
      <c r="EV31" s="204"/>
      <c r="EW31" s="204"/>
      <c r="EX31" s="204"/>
      <c r="EY31" s="204"/>
      <c r="EZ31" s="204"/>
      <c r="FA31" s="204"/>
      <c r="FB31" s="204"/>
      <c r="FC31" s="204"/>
      <c r="FD31" s="204"/>
      <c r="FE31" s="204"/>
      <c r="FF31" s="204"/>
      <c r="FG31" s="204"/>
      <c r="FH31" s="204"/>
      <c r="FI31" s="204"/>
      <c r="FJ31" s="204"/>
      <c r="FK31" s="204"/>
      <c r="FL31" s="204"/>
      <c r="FM31" s="204"/>
      <c r="FN31" s="204"/>
      <c r="FO31" s="204"/>
      <c r="FP31" s="204"/>
      <c r="FQ31" s="204"/>
      <c r="FR31" s="204"/>
      <c r="FS31" s="204"/>
      <c r="FT31" s="204"/>
      <c r="FU31" s="204"/>
      <c r="FV31" s="204"/>
      <c r="FW31" s="204"/>
      <c r="FX31" s="204"/>
      <c r="FY31" s="204"/>
      <c r="FZ31" s="204"/>
      <c r="GA31" s="204"/>
      <c r="GB31" s="204"/>
      <c r="GC31" s="204"/>
      <c r="GD31" s="204"/>
      <c r="GE31" s="204"/>
      <c r="GF31" s="204"/>
      <c r="GG31" s="204"/>
      <c r="GH31" s="204"/>
      <c r="GI31" s="204"/>
      <c r="GJ31" s="204"/>
      <c r="GK31" s="204"/>
      <c r="GL31" s="204"/>
      <c r="GM31" s="204"/>
      <c r="GN31" s="204"/>
      <c r="GO31" s="204"/>
      <c r="GP31" s="204"/>
      <c r="GQ31" s="204"/>
      <c r="GR31" s="204"/>
      <c r="GS31" s="204"/>
      <c r="GT31" s="204"/>
      <c r="GU31" s="204"/>
      <c r="GV31" s="204"/>
      <c r="GW31" s="204"/>
      <c r="GX31" s="204"/>
      <c r="GY31" s="204"/>
      <c r="GZ31" s="204"/>
      <c r="HA31" s="204"/>
      <c r="HB31" s="204"/>
      <c r="HC31" s="204"/>
      <c r="HD31" s="204"/>
      <c r="HE31" s="204"/>
      <c r="HF31" s="204"/>
      <c r="HG31" s="204"/>
      <c r="HH31" s="204"/>
      <c r="HI31" s="204"/>
      <c r="HJ31" s="204"/>
      <c r="HK31" s="204"/>
      <c r="HL31" s="204"/>
      <c r="HM31" s="204"/>
      <c r="HN31" s="204"/>
      <c r="HO31" s="204"/>
      <c r="HP31" s="204"/>
      <c r="HQ31" s="204"/>
      <c r="HR31" s="204"/>
      <c r="HS31" s="204"/>
      <c r="HT31" s="204"/>
      <c r="HU31" s="204"/>
      <c r="HV31" s="204"/>
      <c r="HW31" s="204"/>
      <c r="HX31" s="204"/>
      <c r="HY31" s="204"/>
      <c r="HZ31" s="204"/>
      <c r="IA31" s="204"/>
      <c r="IB31" s="204"/>
      <c r="IC31" s="204"/>
      <c r="ID31" s="204"/>
      <c r="IE31" s="204"/>
      <c r="IF31" s="204"/>
      <c r="IG31" s="204"/>
      <c r="IH31" s="204"/>
      <c r="II31" s="204"/>
      <c r="IJ31" s="204"/>
      <c r="IK31" s="204"/>
      <c r="IL31" s="204"/>
      <c r="IM31" s="204"/>
      <c r="IN31" s="204"/>
      <c r="IO31" s="204"/>
      <c r="IP31" s="204"/>
      <c r="IQ31" s="204"/>
      <c r="IR31" s="204"/>
    </row>
    <row r="32" spans="1:252" s="118" customFormat="1">
      <c r="A32" s="349" t="s">
        <v>85</v>
      </c>
      <c r="B32" s="350" t="s">
        <v>207</v>
      </c>
      <c r="C32" s="351">
        <v>5492</v>
      </c>
      <c r="D32" s="93"/>
      <c r="E32" s="349" t="s">
        <v>85</v>
      </c>
      <c r="F32" s="350" t="s">
        <v>207</v>
      </c>
      <c r="G32" s="351">
        <v>29113</v>
      </c>
      <c r="H32" s="100"/>
      <c r="I32" s="100"/>
      <c r="J32" s="333"/>
      <c r="K32" s="107"/>
      <c r="L32" s="204"/>
      <c r="M32" s="100"/>
      <c r="N32" s="100"/>
      <c r="O32" s="333"/>
      <c r="P32" s="107"/>
      <c r="Q32" s="100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  <c r="BZ32" s="204"/>
      <c r="CA32" s="204"/>
      <c r="CB32" s="204"/>
      <c r="CC32" s="204"/>
      <c r="CD32" s="204"/>
      <c r="CE32" s="204"/>
      <c r="CF32" s="204"/>
      <c r="CG32" s="204"/>
      <c r="CH32" s="204"/>
      <c r="CI32" s="204"/>
      <c r="CJ32" s="204"/>
      <c r="CK32" s="204"/>
      <c r="CL32" s="204"/>
      <c r="CM32" s="204"/>
      <c r="CN32" s="204"/>
      <c r="CO32" s="204"/>
      <c r="CP32" s="204"/>
      <c r="CQ32" s="204"/>
      <c r="CR32" s="204"/>
      <c r="CS32" s="204"/>
      <c r="CT32" s="204"/>
      <c r="CU32" s="204"/>
      <c r="CV32" s="204"/>
      <c r="CW32" s="204"/>
      <c r="CX32" s="204"/>
      <c r="CY32" s="204"/>
      <c r="CZ32" s="204"/>
      <c r="DA32" s="204"/>
      <c r="DB32" s="204"/>
      <c r="DC32" s="204"/>
      <c r="DD32" s="204"/>
      <c r="DE32" s="204"/>
      <c r="DF32" s="204"/>
      <c r="DG32" s="204"/>
      <c r="DH32" s="204"/>
      <c r="DI32" s="204"/>
      <c r="DJ32" s="204"/>
      <c r="DK32" s="204"/>
      <c r="DL32" s="204"/>
      <c r="DM32" s="204"/>
      <c r="DN32" s="204"/>
      <c r="DO32" s="204"/>
      <c r="DP32" s="204"/>
      <c r="DQ32" s="204"/>
      <c r="DR32" s="204"/>
      <c r="DS32" s="204"/>
      <c r="DT32" s="204"/>
      <c r="DU32" s="204"/>
      <c r="DV32" s="204"/>
      <c r="DW32" s="204"/>
      <c r="DX32" s="204"/>
      <c r="DY32" s="204"/>
      <c r="DZ32" s="204"/>
      <c r="EA32" s="204"/>
      <c r="EB32" s="204"/>
      <c r="EC32" s="204"/>
      <c r="ED32" s="204"/>
      <c r="EE32" s="204"/>
      <c r="EF32" s="204"/>
      <c r="EG32" s="204"/>
      <c r="EH32" s="204"/>
      <c r="EI32" s="204"/>
      <c r="EJ32" s="204"/>
      <c r="EK32" s="204"/>
      <c r="EL32" s="204"/>
      <c r="EM32" s="204"/>
      <c r="EN32" s="204"/>
      <c r="EO32" s="204"/>
      <c r="EP32" s="204"/>
      <c r="EQ32" s="204"/>
      <c r="ER32" s="204"/>
      <c r="ES32" s="204"/>
      <c r="ET32" s="204"/>
      <c r="EU32" s="204"/>
      <c r="EV32" s="204"/>
      <c r="EW32" s="204"/>
      <c r="EX32" s="204"/>
      <c r="EY32" s="204"/>
      <c r="EZ32" s="204"/>
      <c r="FA32" s="204"/>
      <c r="FB32" s="204"/>
      <c r="FC32" s="204"/>
      <c r="FD32" s="204"/>
      <c r="FE32" s="204"/>
      <c r="FF32" s="204"/>
      <c r="FG32" s="204"/>
      <c r="FH32" s="204"/>
      <c r="FI32" s="204"/>
      <c r="FJ32" s="204"/>
      <c r="FK32" s="204"/>
      <c r="FL32" s="204"/>
      <c r="FM32" s="204"/>
      <c r="FN32" s="204"/>
      <c r="FO32" s="204"/>
      <c r="FP32" s="204"/>
      <c r="FQ32" s="204"/>
      <c r="FR32" s="204"/>
      <c r="FS32" s="204"/>
      <c r="FT32" s="204"/>
      <c r="FU32" s="204"/>
      <c r="FV32" s="204"/>
      <c r="FW32" s="204"/>
      <c r="FX32" s="204"/>
      <c r="FY32" s="204"/>
      <c r="FZ32" s="204"/>
      <c r="GA32" s="204"/>
      <c r="GB32" s="204"/>
      <c r="GC32" s="204"/>
      <c r="GD32" s="204"/>
      <c r="GE32" s="204"/>
      <c r="GF32" s="204"/>
      <c r="GG32" s="204"/>
      <c r="GH32" s="204"/>
      <c r="GI32" s="204"/>
      <c r="GJ32" s="204"/>
      <c r="GK32" s="204"/>
      <c r="GL32" s="204"/>
      <c r="GM32" s="204"/>
      <c r="GN32" s="204"/>
      <c r="GO32" s="204"/>
      <c r="GP32" s="204"/>
      <c r="GQ32" s="204"/>
      <c r="GR32" s="204"/>
      <c r="GS32" s="204"/>
      <c r="GT32" s="204"/>
      <c r="GU32" s="204"/>
      <c r="GV32" s="204"/>
      <c r="GW32" s="204"/>
      <c r="GX32" s="204"/>
      <c r="GY32" s="204"/>
      <c r="GZ32" s="204"/>
      <c r="HA32" s="204"/>
      <c r="HB32" s="204"/>
      <c r="HC32" s="204"/>
      <c r="HD32" s="204"/>
      <c r="HE32" s="204"/>
      <c r="HF32" s="204"/>
      <c r="HG32" s="204"/>
      <c r="HH32" s="204"/>
      <c r="HI32" s="204"/>
      <c r="HJ32" s="204"/>
      <c r="HK32" s="204"/>
      <c r="HL32" s="204"/>
      <c r="HM32" s="204"/>
      <c r="HN32" s="204"/>
      <c r="HO32" s="204"/>
      <c r="HP32" s="204"/>
      <c r="HQ32" s="204"/>
      <c r="HR32" s="204"/>
      <c r="HS32" s="204"/>
      <c r="HT32" s="204"/>
      <c r="HU32" s="204"/>
      <c r="HV32" s="204"/>
      <c r="HW32" s="204"/>
      <c r="HX32" s="204"/>
      <c r="HY32" s="204"/>
      <c r="HZ32" s="204"/>
      <c r="IA32" s="204"/>
      <c r="IB32" s="204"/>
      <c r="IC32" s="204"/>
      <c r="ID32" s="204"/>
      <c r="IE32" s="204"/>
      <c r="IF32" s="204"/>
      <c r="IG32" s="204"/>
      <c r="IH32" s="204"/>
      <c r="II32" s="204"/>
      <c r="IJ32" s="204"/>
      <c r="IK32" s="204"/>
      <c r="IL32" s="204"/>
      <c r="IM32" s="204"/>
      <c r="IN32" s="204"/>
      <c r="IO32" s="204"/>
      <c r="IP32" s="204"/>
      <c r="IQ32" s="204"/>
      <c r="IR32" s="204"/>
    </row>
    <row r="33" spans="1:252" s="118" customFormat="1">
      <c r="A33" s="349" t="s">
        <v>208</v>
      </c>
      <c r="B33" s="350" t="s">
        <v>207</v>
      </c>
      <c r="C33" s="351">
        <v>5492</v>
      </c>
      <c r="D33" s="93"/>
      <c r="E33" s="349" t="s">
        <v>208</v>
      </c>
      <c r="F33" s="350" t="s">
        <v>207</v>
      </c>
      <c r="G33" s="351">
        <v>29113</v>
      </c>
      <c r="H33" s="100"/>
      <c r="I33" s="100"/>
      <c r="J33" s="333"/>
      <c r="K33" s="107"/>
      <c r="L33" s="204"/>
      <c r="M33" s="100"/>
      <c r="N33" s="100"/>
      <c r="O33" s="333"/>
      <c r="P33" s="107"/>
      <c r="Q33" s="100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  <c r="BZ33" s="204"/>
      <c r="CA33" s="204"/>
      <c r="CB33" s="204"/>
      <c r="CC33" s="204"/>
      <c r="CD33" s="204"/>
      <c r="CE33" s="204"/>
      <c r="CF33" s="204"/>
      <c r="CG33" s="204"/>
      <c r="CH33" s="204"/>
      <c r="CI33" s="204"/>
      <c r="CJ33" s="204"/>
      <c r="CK33" s="204"/>
      <c r="CL33" s="204"/>
      <c r="CM33" s="204"/>
      <c r="CN33" s="204"/>
      <c r="CO33" s="204"/>
      <c r="CP33" s="204"/>
      <c r="CQ33" s="204"/>
      <c r="CR33" s="204"/>
      <c r="CS33" s="204"/>
      <c r="CT33" s="204"/>
      <c r="CU33" s="204"/>
      <c r="CV33" s="204"/>
      <c r="CW33" s="204"/>
      <c r="CX33" s="204"/>
      <c r="CY33" s="204"/>
      <c r="CZ33" s="204"/>
      <c r="DA33" s="204"/>
      <c r="DB33" s="204"/>
      <c r="DC33" s="204"/>
      <c r="DD33" s="204"/>
      <c r="DE33" s="204"/>
      <c r="DF33" s="204"/>
      <c r="DG33" s="204"/>
      <c r="DH33" s="204"/>
      <c r="DI33" s="204"/>
      <c r="DJ33" s="204"/>
      <c r="DK33" s="204"/>
      <c r="DL33" s="204"/>
      <c r="DM33" s="204"/>
      <c r="DN33" s="204"/>
      <c r="DO33" s="204"/>
      <c r="DP33" s="204"/>
      <c r="DQ33" s="204"/>
      <c r="DR33" s="204"/>
      <c r="DS33" s="204"/>
      <c r="DT33" s="204"/>
      <c r="DU33" s="204"/>
      <c r="DV33" s="204"/>
      <c r="DW33" s="204"/>
      <c r="DX33" s="204"/>
      <c r="DY33" s="204"/>
      <c r="DZ33" s="204"/>
      <c r="EA33" s="204"/>
      <c r="EB33" s="204"/>
      <c r="EC33" s="204"/>
      <c r="ED33" s="204"/>
      <c r="EE33" s="204"/>
      <c r="EF33" s="204"/>
      <c r="EG33" s="204"/>
      <c r="EH33" s="204"/>
      <c r="EI33" s="204"/>
      <c r="EJ33" s="204"/>
      <c r="EK33" s="204"/>
      <c r="EL33" s="204"/>
      <c r="EM33" s="204"/>
      <c r="EN33" s="204"/>
      <c r="EO33" s="204"/>
      <c r="EP33" s="204"/>
      <c r="EQ33" s="204"/>
      <c r="ER33" s="204"/>
      <c r="ES33" s="204"/>
      <c r="ET33" s="204"/>
      <c r="EU33" s="204"/>
      <c r="EV33" s="204"/>
      <c r="EW33" s="204"/>
      <c r="EX33" s="204"/>
      <c r="EY33" s="204"/>
      <c r="EZ33" s="204"/>
      <c r="FA33" s="204"/>
      <c r="FB33" s="204"/>
      <c r="FC33" s="204"/>
      <c r="FD33" s="204"/>
      <c r="FE33" s="204"/>
      <c r="FF33" s="204"/>
      <c r="FG33" s="204"/>
      <c r="FH33" s="204"/>
      <c r="FI33" s="204"/>
      <c r="FJ33" s="204"/>
      <c r="FK33" s="204"/>
      <c r="FL33" s="204"/>
      <c r="FM33" s="204"/>
      <c r="FN33" s="204"/>
      <c r="FO33" s="204"/>
      <c r="FP33" s="204"/>
      <c r="FQ33" s="204"/>
      <c r="FR33" s="204"/>
      <c r="FS33" s="204"/>
      <c r="FT33" s="204"/>
      <c r="FU33" s="204"/>
      <c r="FV33" s="204"/>
      <c r="FW33" s="204"/>
      <c r="FX33" s="204"/>
      <c r="FY33" s="204"/>
      <c r="FZ33" s="204"/>
      <c r="GA33" s="204"/>
      <c r="GB33" s="204"/>
      <c r="GC33" s="204"/>
      <c r="GD33" s="204"/>
      <c r="GE33" s="204"/>
      <c r="GF33" s="204"/>
      <c r="GG33" s="204"/>
      <c r="GH33" s="204"/>
      <c r="GI33" s="204"/>
      <c r="GJ33" s="204"/>
      <c r="GK33" s="204"/>
      <c r="GL33" s="204"/>
      <c r="GM33" s="204"/>
      <c r="GN33" s="204"/>
      <c r="GO33" s="204"/>
      <c r="GP33" s="204"/>
      <c r="GQ33" s="204"/>
      <c r="GR33" s="204"/>
      <c r="GS33" s="204"/>
      <c r="GT33" s="204"/>
      <c r="GU33" s="204"/>
      <c r="GV33" s="204"/>
      <c r="GW33" s="204"/>
      <c r="GX33" s="204"/>
      <c r="GY33" s="204"/>
      <c r="GZ33" s="204"/>
      <c r="HA33" s="204"/>
      <c r="HB33" s="204"/>
      <c r="HC33" s="204"/>
      <c r="HD33" s="204"/>
      <c r="HE33" s="204"/>
      <c r="HF33" s="204"/>
      <c r="HG33" s="204"/>
      <c r="HH33" s="204"/>
      <c r="HI33" s="204"/>
      <c r="HJ33" s="204"/>
      <c r="HK33" s="204"/>
      <c r="HL33" s="204"/>
      <c r="HM33" s="204"/>
      <c r="HN33" s="204"/>
      <c r="HO33" s="204"/>
      <c r="HP33" s="204"/>
      <c r="HQ33" s="204"/>
      <c r="HR33" s="204"/>
      <c r="HS33" s="204"/>
      <c r="HT33" s="204"/>
      <c r="HU33" s="204"/>
      <c r="HV33" s="204"/>
      <c r="HW33" s="204"/>
      <c r="HX33" s="204"/>
      <c r="HY33" s="204"/>
      <c r="HZ33" s="204"/>
      <c r="IA33" s="204"/>
      <c r="IB33" s="204"/>
      <c r="IC33" s="204"/>
      <c r="ID33" s="204"/>
      <c r="IE33" s="204"/>
      <c r="IF33" s="204"/>
      <c r="IG33" s="204"/>
      <c r="IH33" s="204"/>
      <c r="II33" s="204"/>
      <c r="IJ33" s="204"/>
      <c r="IK33" s="204"/>
      <c r="IL33" s="204"/>
      <c r="IM33" s="204"/>
      <c r="IN33" s="204"/>
      <c r="IO33" s="204"/>
      <c r="IP33" s="204"/>
      <c r="IQ33" s="204"/>
      <c r="IR33" s="204"/>
    </row>
    <row r="34" spans="1:252" s="118" customFormat="1" ht="15.75" thickBot="1">
      <c r="A34" s="352" t="s">
        <v>87</v>
      </c>
      <c r="B34" s="353" t="s">
        <v>207</v>
      </c>
      <c r="C34" s="354">
        <v>6182</v>
      </c>
      <c r="D34" s="355"/>
      <c r="E34" s="352" t="s">
        <v>87</v>
      </c>
      <c r="F34" s="353" t="s">
        <v>207</v>
      </c>
      <c r="G34" s="354">
        <v>29513</v>
      </c>
      <c r="H34" s="100"/>
      <c r="I34" s="100"/>
      <c r="J34" s="333"/>
      <c r="K34" s="107"/>
      <c r="L34" s="204"/>
      <c r="M34" s="100"/>
      <c r="N34" s="100"/>
      <c r="O34" s="333"/>
      <c r="P34" s="107"/>
      <c r="Q34" s="100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  <c r="BZ34" s="204"/>
      <c r="CA34" s="204"/>
      <c r="CB34" s="204"/>
      <c r="CC34" s="204"/>
      <c r="CD34" s="204"/>
      <c r="CE34" s="204"/>
      <c r="CF34" s="204"/>
      <c r="CG34" s="204"/>
      <c r="CH34" s="204"/>
      <c r="CI34" s="204"/>
      <c r="CJ34" s="204"/>
      <c r="CK34" s="204"/>
      <c r="CL34" s="204"/>
      <c r="CM34" s="204"/>
      <c r="CN34" s="204"/>
      <c r="CO34" s="204"/>
      <c r="CP34" s="204"/>
      <c r="CQ34" s="204"/>
      <c r="CR34" s="204"/>
      <c r="CS34" s="204"/>
      <c r="CT34" s="204"/>
      <c r="CU34" s="204"/>
      <c r="CV34" s="204"/>
      <c r="CW34" s="204"/>
      <c r="CX34" s="204"/>
      <c r="CY34" s="204"/>
      <c r="CZ34" s="204"/>
      <c r="DA34" s="204"/>
      <c r="DB34" s="204"/>
      <c r="DC34" s="204"/>
      <c r="DD34" s="204"/>
      <c r="DE34" s="204"/>
      <c r="DF34" s="204"/>
      <c r="DG34" s="204"/>
      <c r="DH34" s="204"/>
      <c r="DI34" s="204"/>
      <c r="DJ34" s="204"/>
      <c r="DK34" s="204"/>
      <c r="DL34" s="204"/>
      <c r="DM34" s="204"/>
      <c r="DN34" s="204"/>
      <c r="DO34" s="204"/>
      <c r="DP34" s="204"/>
      <c r="DQ34" s="204"/>
      <c r="DR34" s="204"/>
      <c r="DS34" s="204"/>
      <c r="DT34" s="204"/>
      <c r="DU34" s="204"/>
      <c r="DV34" s="204"/>
      <c r="DW34" s="204"/>
      <c r="DX34" s="204"/>
      <c r="DY34" s="204"/>
      <c r="DZ34" s="204"/>
      <c r="EA34" s="204"/>
      <c r="EB34" s="204"/>
      <c r="EC34" s="204"/>
      <c r="ED34" s="204"/>
      <c r="EE34" s="204"/>
      <c r="EF34" s="204"/>
      <c r="EG34" s="204"/>
      <c r="EH34" s="204"/>
      <c r="EI34" s="204"/>
      <c r="EJ34" s="204"/>
      <c r="EK34" s="204"/>
      <c r="EL34" s="204"/>
      <c r="EM34" s="204"/>
      <c r="EN34" s="204"/>
      <c r="EO34" s="204"/>
      <c r="EP34" s="204"/>
      <c r="EQ34" s="204"/>
      <c r="ER34" s="204"/>
      <c r="ES34" s="204"/>
      <c r="ET34" s="204"/>
      <c r="EU34" s="204"/>
      <c r="EV34" s="204"/>
      <c r="EW34" s="204"/>
      <c r="EX34" s="204"/>
      <c r="EY34" s="204"/>
      <c r="EZ34" s="204"/>
      <c r="FA34" s="204"/>
      <c r="FB34" s="204"/>
      <c r="FC34" s="204"/>
      <c r="FD34" s="204"/>
      <c r="FE34" s="204"/>
      <c r="FF34" s="204"/>
      <c r="FG34" s="204"/>
      <c r="FH34" s="204"/>
      <c r="FI34" s="204"/>
      <c r="FJ34" s="204"/>
      <c r="FK34" s="204"/>
      <c r="FL34" s="204"/>
      <c r="FM34" s="204"/>
      <c r="FN34" s="204"/>
      <c r="FO34" s="204"/>
      <c r="FP34" s="204"/>
      <c r="FQ34" s="204"/>
      <c r="FR34" s="204"/>
      <c r="FS34" s="204"/>
      <c r="FT34" s="204"/>
      <c r="FU34" s="204"/>
      <c r="FV34" s="204"/>
      <c r="FW34" s="204"/>
      <c r="FX34" s="204"/>
      <c r="FY34" s="204"/>
      <c r="FZ34" s="204"/>
      <c r="GA34" s="204"/>
      <c r="GB34" s="204"/>
      <c r="GC34" s="204"/>
      <c r="GD34" s="204"/>
      <c r="GE34" s="204"/>
      <c r="GF34" s="204"/>
      <c r="GG34" s="204"/>
      <c r="GH34" s="204"/>
      <c r="GI34" s="204"/>
      <c r="GJ34" s="204"/>
      <c r="GK34" s="204"/>
      <c r="GL34" s="204"/>
      <c r="GM34" s="204"/>
      <c r="GN34" s="204"/>
      <c r="GO34" s="204"/>
      <c r="GP34" s="204"/>
      <c r="GQ34" s="204"/>
      <c r="GR34" s="204"/>
      <c r="GS34" s="204"/>
      <c r="GT34" s="204"/>
      <c r="GU34" s="204"/>
      <c r="GV34" s="204"/>
      <c r="GW34" s="204"/>
      <c r="GX34" s="204"/>
      <c r="GY34" s="204"/>
      <c r="GZ34" s="204"/>
      <c r="HA34" s="204"/>
      <c r="HB34" s="204"/>
      <c r="HC34" s="204"/>
      <c r="HD34" s="204"/>
      <c r="HE34" s="204"/>
      <c r="HF34" s="204"/>
      <c r="HG34" s="204"/>
      <c r="HH34" s="204"/>
      <c r="HI34" s="204"/>
      <c r="HJ34" s="204"/>
      <c r="HK34" s="204"/>
      <c r="HL34" s="204"/>
      <c r="HM34" s="204"/>
      <c r="HN34" s="204"/>
      <c r="HO34" s="204"/>
      <c r="HP34" s="204"/>
      <c r="HQ34" s="204"/>
      <c r="HR34" s="204"/>
      <c r="HS34" s="204"/>
      <c r="HT34" s="204"/>
      <c r="HU34" s="204"/>
      <c r="HV34" s="204"/>
      <c r="HW34" s="204"/>
      <c r="HX34" s="204"/>
      <c r="HY34" s="204"/>
      <c r="HZ34" s="204"/>
      <c r="IA34" s="204"/>
      <c r="IB34" s="204"/>
      <c r="IC34" s="204"/>
      <c r="ID34" s="204"/>
      <c r="IE34" s="204"/>
      <c r="IF34" s="204"/>
      <c r="IG34" s="204"/>
      <c r="IH34" s="204"/>
      <c r="II34" s="204"/>
      <c r="IJ34" s="204"/>
      <c r="IK34" s="204"/>
      <c r="IL34" s="204"/>
      <c r="IM34" s="204"/>
      <c r="IN34" s="204"/>
      <c r="IO34" s="204"/>
      <c r="IP34" s="204"/>
      <c r="IQ34" s="204"/>
      <c r="IR34" s="204"/>
    </row>
    <row r="35" spans="1:252" s="118" customFormat="1" ht="15.75" thickBot="1">
      <c r="A35" s="514" t="s">
        <v>209</v>
      </c>
      <c r="B35" s="356"/>
      <c r="C35" s="341" t="s">
        <v>8</v>
      </c>
      <c r="D35" s="210"/>
      <c r="E35" s="357" t="s">
        <v>210</v>
      </c>
      <c r="F35" s="358"/>
      <c r="G35" s="359"/>
      <c r="H35" s="100"/>
      <c r="I35" s="100"/>
      <c r="J35" s="333"/>
      <c r="K35" s="107"/>
      <c r="L35" s="204"/>
      <c r="M35" s="100"/>
      <c r="N35" s="100"/>
      <c r="O35" s="108"/>
      <c r="P35" s="107"/>
      <c r="Q35" s="100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  <c r="BZ35" s="204"/>
      <c r="CA35" s="204"/>
      <c r="CB35" s="204"/>
      <c r="CC35" s="204"/>
      <c r="CD35" s="204"/>
      <c r="CE35" s="204"/>
      <c r="CF35" s="204"/>
      <c r="CG35" s="204"/>
      <c r="CH35" s="204"/>
      <c r="CI35" s="204"/>
      <c r="CJ35" s="204"/>
      <c r="CK35" s="204"/>
      <c r="CL35" s="204"/>
      <c r="CM35" s="204"/>
      <c r="CN35" s="204"/>
      <c r="CO35" s="204"/>
      <c r="CP35" s="204"/>
      <c r="CQ35" s="204"/>
      <c r="CR35" s="204"/>
      <c r="CS35" s="204"/>
      <c r="CT35" s="204"/>
      <c r="CU35" s="204"/>
      <c r="CV35" s="204"/>
      <c r="CW35" s="204"/>
      <c r="CX35" s="204"/>
      <c r="CY35" s="204"/>
      <c r="CZ35" s="204"/>
      <c r="DA35" s="204"/>
      <c r="DB35" s="204"/>
      <c r="DC35" s="204"/>
      <c r="DD35" s="204"/>
      <c r="DE35" s="204"/>
      <c r="DF35" s="204"/>
      <c r="DG35" s="204"/>
      <c r="DH35" s="204"/>
      <c r="DI35" s="204"/>
      <c r="DJ35" s="204"/>
      <c r="DK35" s="204"/>
      <c r="DL35" s="204"/>
      <c r="DM35" s="204"/>
      <c r="DN35" s="204"/>
      <c r="DO35" s="204"/>
      <c r="DP35" s="204"/>
      <c r="DQ35" s="204"/>
      <c r="DR35" s="204"/>
      <c r="DS35" s="204"/>
      <c r="DT35" s="204"/>
      <c r="DU35" s="204"/>
      <c r="DV35" s="204"/>
      <c r="DW35" s="204"/>
      <c r="DX35" s="204"/>
      <c r="DY35" s="204"/>
      <c r="DZ35" s="204"/>
      <c r="EA35" s="204"/>
      <c r="EB35" s="204"/>
      <c r="EC35" s="204"/>
      <c r="ED35" s="204"/>
      <c r="EE35" s="204"/>
      <c r="EF35" s="204"/>
      <c r="EG35" s="204"/>
      <c r="EH35" s="204"/>
      <c r="EI35" s="204"/>
      <c r="EJ35" s="204"/>
      <c r="EK35" s="204"/>
      <c r="EL35" s="204"/>
      <c r="EM35" s="204"/>
      <c r="EN35" s="204"/>
      <c r="EO35" s="204"/>
      <c r="EP35" s="204"/>
      <c r="EQ35" s="204"/>
      <c r="ER35" s="204"/>
      <c r="ES35" s="204"/>
      <c r="ET35" s="204"/>
      <c r="EU35" s="204"/>
      <c r="EV35" s="204"/>
      <c r="EW35" s="204"/>
      <c r="EX35" s="204"/>
      <c r="EY35" s="204"/>
      <c r="EZ35" s="204"/>
      <c r="FA35" s="204"/>
      <c r="FB35" s="204"/>
      <c r="FC35" s="204"/>
      <c r="FD35" s="204"/>
      <c r="FE35" s="204"/>
      <c r="FF35" s="204"/>
      <c r="FG35" s="204"/>
      <c r="FH35" s="204"/>
      <c r="FI35" s="204"/>
      <c r="FJ35" s="204"/>
      <c r="FK35" s="204"/>
      <c r="FL35" s="204"/>
      <c r="FM35" s="204"/>
      <c r="FN35" s="204"/>
      <c r="FO35" s="204"/>
      <c r="FP35" s="204"/>
      <c r="FQ35" s="204"/>
      <c r="FR35" s="204"/>
      <c r="FS35" s="204"/>
      <c r="FT35" s="204"/>
      <c r="FU35" s="204"/>
      <c r="FV35" s="204"/>
      <c r="FW35" s="204"/>
      <c r="FX35" s="204"/>
      <c r="FY35" s="204"/>
      <c r="FZ35" s="204"/>
      <c r="GA35" s="204"/>
      <c r="GB35" s="204"/>
      <c r="GC35" s="204"/>
      <c r="GD35" s="204"/>
      <c r="GE35" s="204"/>
      <c r="GF35" s="204"/>
      <c r="GG35" s="204"/>
      <c r="GH35" s="204"/>
      <c r="GI35" s="204"/>
      <c r="GJ35" s="204"/>
      <c r="GK35" s="204"/>
      <c r="GL35" s="204"/>
      <c r="GM35" s="204"/>
      <c r="GN35" s="204"/>
      <c r="GO35" s="204"/>
      <c r="GP35" s="204"/>
      <c r="GQ35" s="204"/>
      <c r="GR35" s="204"/>
      <c r="GS35" s="204"/>
      <c r="GT35" s="204"/>
      <c r="GU35" s="204"/>
      <c r="GV35" s="204"/>
      <c r="GW35" s="204"/>
      <c r="GX35" s="204"/>
      <c r="GY35" s="204"/>
      <c r="GZ35" s="204"/>
      <c r="HA35" s="204"/>
      <c r="HB35" s="204"/>
      <c r="HC35" s="204"/>
      <c r="HD35" s="204"/>
      <c r="HE35" s="204"/>
      <c r="HF35" s="204"/>
      <c r="HG35" s="204"/>
      <c r="HH35" s="204"/>
      <c r="HI35" s="204"/>
      <c r="HJ35" s="204"/>
      <c r="HK35" s="204"/>
      <c r="HL35" s="204"/>
      <c r="HM35" s="204"/>
      <c r="HN35" s="204"/>
      <c r="HO35" s="204"/>
      <c r="HP35" s="204"/>
      <c r="HQ35" s="204"/>
      <c r="HR35" s="204"/>
      <c r="HS35" s="204"/>
      <c r="HT35" s="204"/>
      <c r="HU35" s="204"/>
      <c r="HV35" s="204"/>
      <c r="HW35" s="204"/>
      <c r="HX35" s="204"/>
      <c r="HY35" s="204"/>
      <c r="HZ35" s="204"/>
      <c r="IA35" s="204"/>
      <c r="IB35" s="204"/>
      <c r="IC35" s="204"/>
      <c r="ID35" s="204"/>
      <c r="IE35" s="204"/>
      <c r="IF35" s="204"/>
      <c r="IG35" s="204"/>
      <c r="IH35" s="204"/>
      <c r="II35" s="204"/>
      <c r="IJ35" s="204"/>
      <c r="IK35" s="204"/>
      <c r="IL35" s="204"/>
      <c r="IM35" s="204"/>
      <c r="IN35" s="204"/>
      <c r="IO35" s="204"/>
      <c r="IP35" s="204"/>
      <c r="IQ35" s="204"/>
      <c r="IR35" s="204"/>
    </row>
    <row r="36" spans="1:252" s="118" customFormat="1" ht="15.75" thickBot="1">
      <c r="A36" s="360" t="s">
        <v>211</v>
      </c>
      <c r="B36" s="361" t="s">
        <v>212</v>
      </c>
      <c r="C36" s="351">
        <v>7424</v>
      </c>
      <c r="D36" s="210"/>
      <c r="E36" s="349" t="s">
        <v>213</v>
      </c>
      <c r="F36" s="361" t="s">
        <v>207</v>
      </c>
      <c r="G36" s="362">
        <v>222210</v>
      </c>
      <c r="H36" s="100"/>
      <c r="I36" s="100"/>
      <c r="J36" s="333"/>
      <c r="K36" s="107"/>
      <c r="L36" s="204"/>
      <c r="M36" s="100"/>
      <c r="N36" s="100"/>
      <c r="O36" s="108"/>
      <c r="P36" s="107"/>
      <c r="Q36" s="100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  <c r="BZ36" s="204"/>
      <c r="CA36" s="204"/>
      <c r="CB36" s="204"/>
      <c r="CC36" s="204"/>
      <c r="CD36" s="204"/>
      <c r="CE36" s="204"/>
      <c r="CF36" s="204"/>
      <c r="CG36" s="204"/>
      <c r="CH36" s="204"/>
      <c r="CI36" s="204"/>
      <c r="CJ36" s="204"/>
      <c r="CK36" s="204"/>
      <c r="CL36" s="204"/>
      <c r="CM36" s="204"/>
      <c r="CN36" s="204"/>
      <c r="CO36" s="204"/>
      <c r="CP36" s="204"/>
      <c r="CQ36" s="204"/>
      <c r="CR36" s="204"/>
      <c r="CS36" s="204"/>
      <c r="CT36" s="204"/>
      <c r="CU36" s="204"/>
      <c r="CV36" s="204"/>
      <c r="CW36" s="204"/>
      <c r="CX36" s="204"/>
      <c r="CY36" s="204"/>
      <c r="CZ36" s="204"/>
      <c r="DA36" s="204"/>
      <c r="DB36" s="204"/>
      <c r="DC36" s="204"/>
      <c r="DD36" s="204"/>
      <c r="DE36" s="204"/>
      <c r="DF36" s="204"/>
      <c r="DG36" s="204"/>
      <c r="DH36" s="204"/>
      <c r="DI36" s="204"/>
      <c r="DJ36" s="204"/>
      <c r="DK36" s="204"/>
      <c r="DL36" s="204"/>
      <c r="DM36" s="204"/>
      <c r="DN36" s="204"/>
      <c r="DO36" s="204"/>
      <c r="DP36" s="204"/>
      <c r="DQ36" s="204"/>
      <c r="DR36" s="204"/>
      <c r="DS36" s="204"/>
      <c r="DT36" s="204"/>
      <c r="DU36" s="204"/>
      <c r="DV36" s="204"/>
      <c r="DW36" s="204"/>
      <c r="DX36" s="204"/>
      <c r="DY36" s="204"/>
      <c r="DZ36" s="204"/>
      <c r="EA36" s="204"/>
      <c r="EB36" s="204"/>
      <c r="EC36" s="204"/>
      <c r="ED36" s="204"/>
      <c r="EE36" s="204"/>
      <c r="EF36" s="204"/>
      <c r="EG36" s="204"/>
      <c r="EH36" s="204"/>
      <c r="EI36" s="204"/>
      <c r="EJ36" s="204"/>
      <c r="EK36" s="204"/>
      <c r="EL36" s="204"/>
      <c r="EM36" s="204"/>
      <c r="EN36" s="204"/>
      <c r="EO36" s="204"/>
      <c r="EP36" s="204"/>
      <c r="EQ36" s="204"/>
      <c r="ER36" s="204"/>
      <c r="ES36" s="204"/>
      <c r="ET36" s="204"/>
      <c r="EU36" s="204"/>
      <c r="EV36" s="204"/>
      <c r="EW36" s="204"/>
      <c r="EX36" s="204"/>
      <c r="EY36" s="204"/>
      <c r="EZ36" s="204"/>
      <c r="FA36" s="204"/>
      <c r="FB36" s="204"/>
      <c r="FC36" s="204"/>
      <c r="FD36" s="204"/>
      <c r="FE36" s="204"/>
      <c r="FF36" s="204"/>
      <c r="FG36" s="204"/>
      <c r="FH36" s="204"/>
      <c r="FI36" s="204"/>
      <c r="FJ36" s="204"/>
      <c r="FK36" s="204"/>
      <c r="FL36" s="204"/>
      <c r="FM36" s="204"/>
      <c r="FN36" s="204"/>
      <c r="FO36" s="204"/>
      <c r="FP36" s="204"/>
      <c r="FQ36" s="204"/>
      <c r="FR36" s="204"/>
      <c r="FS36" s="204"/>
      <c r="FT36" s="204"/>
      <c r="FU36" s="204"/>
      <c r="FV36" s="204"/>
      <c r="FW36" s="204"/>
      <c r="FX36" s="204"/>
      <c r="FY36" s="204"/>
      <c r="FZ36" s="204"/>
      <c r="GA36" s="204"/>
      <c r="GB36" s="204"/>
      <c r="GC36" s="204"/>
      <c r="GD36" s="204"/>
      <c r="GE36" s="204"/>
      <c r="GF36" s="204"/>
      <c r="GG36" s="204"/>
      <c r="GH36" s="204"/>
      <c r="GI36" s="204"/>
      <c r="GJ36" s="204"/>
      <c r="GK36" s="204"/>
      <c r="GL36" s="204"/>
      <c r="GM36" s="204"/>
      <c r="GN36" s="204"/>
      <c r="GO36" s="204"/>
      <c r="GP36" s="204"/>
      <c r="GQ36" s="204"/>
      <c r="GR36" s="204"/>
      <c r="GS36" s="204"/>
      <c r="GT36" s="204"/>
      <c r="GU36" s="204"/>
      <c r="GV36" s="204"/>
      <c r="GW36" s="204"/>
      <c r="GX36" s="204"/>
      <c r="GY36" s="204"/>
      <c r="GZ36" s="204"/>
      <c r="HA36" s="204"/>
      <c r="HB36" s="204"/>
      <c r="HC36" s="204"/>
      <c r="HD36" s="204"/>
      <c r="HE36" s="204"/>
      <c r="HF36" s="204"/>
      <c r="HG36" s="204"/>
      <c r="HH36" s="204"/>
      <c r="HI36" s="204"/>
      <c r="HJ36" s="204"/>
      <c r="HK36" s="204"/>
      <c r="HL36" s="204"/>
      <c r="HM36" s="204"/>
      <c r="HN36" s="204"/>
      <c r="HO36" s="204"/>
      <c r="HP36" s="204"/>
      <c r="HQ36" s="204"/>
      <c r="HR36" s="204"/>
      <c r="HS36" s="204"/>
      <c r="HT36" s="204"/>
      <c r="HU36" s="204"/>
      <c r="HV36" s="204"/>
      <c r="HW36" s="204"/>
      <c r="HX36" s="204"/>
      <c r="HY36" s="204"/>
      <c r="HZ36" s="204"/>
      <c r="IA36" s="204"/>
      <c r="IB36" s="204"/>
      <c r="IC36" s="204"/>
      <c r="ID36" s="204"/>
      <c r="IE36" s="204"/>
      <c r="IF36" s="204"/>
      <c r="IG36" s="204"/>
      <c r="IH36" s="204"/>
      <c r="II36" s="204"/>
      <c r="IJ36" s="204"/>
      <c r="IK36" s="204"/>
      <c r="IL36" s="204"/>
      <c r="IM36" s="204"/>
      <c r="IN36" s="204"/>
      <c r="IO36" s="204"/>
      <c r="IP36" s="204"/>
      <c r="IQ36" s="204"/>
      <c r="IR36" s="204"/>
    </row>
    <row r="37" spans="1:252" s="118" customFormat="1" ht="15.75" thickBot="1">
      <c r="A37" s="360" t="s">
        <v>214</v>
      </c>
      <c r="B37" s="361" t="s">
        <v>212</v>
      </c>
      <c r="C37" s="351">
        <v>7424</v>
      </c>
      <c r="D37" s="210"/>
      <c r="E37" s="514" t="s">
        <v>215</v>
      </c>
      <c r="F37" s="363"/>
      <c r="G37" s="341" t="s">
        <v>8</v>
      </c>
      <c r="H37" s="100"/>
      <c r="I37" s="100"/>
      <c r="J37" s="333"/>
      <c r="K37" s="107"/>
      <c r="L37" s="204"/>
      <c r="M37" s="100"/>
      <c r="N37" s="100"/>
      <c r="O37" s="108"/>
      <c r="P37" s="107"/>
      <c r="Q37" s="100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  <c r="BZ37" s="204"/>
      <c r="CA37" s="204"/>
      <c r="CB37" s="204"/>
      <c r="CC37" s="204"/>
      <c r="CD37" s="204"/>
      <c r="CE37" s="204"/>
      <c r="CF37" s="204"/>
      <c r="CG37" s="204"/>
      <c r="CH37" s="204"/>
      <c r="CI37" s="204"/>
      <c r="CJ37" s="204"/>
      <c r="CK37" s="204"/>
      <c r="CL37" s="204"/>
      <c r="CM37" s="204"/>
      <c r="CN37" s="204"/>
      <c r="CO37" s="204"/>
      <c r="CP37" s="204"/>
      <c r="CQ37" s="204"/>
      <c r="CR37" s="204"/>
      <c r="CS37" s="204"/>
      <c r="CT37" s="204"/>
      <c r="CU37" s="204"/>
      <c r="CV37" s="204"/>
      <c r="CW37" s="204"/>
      <c r="CX37" s="204"/>
      <c r="CY37" s="204"/>
      <c r="CZ37" s="204"/>
      <c r="DA37" s="204"/>
      <c r="DB37" s="204"/>
      <c r="DC37" s="204"/>
      <c r="DD37" s="204"/>
      <c r="DE37" s="204"/>
      <c r="DF37" s="204"/>
      <c r="DG37" s="204"/>
      <c r="DH37" s="204"/>
      <c r="DI37" s="204"/>
      <c r="DJ37" s="204"/>
      <c r="DK37" s="204"/>
      <c r="DL37" s="204"/>
      <c r="DM37" s="204"/>
      <c r="DN37" s="204"/>
      <c r="DO37" s="204"/>
      <c r="DP37" s="204"/>
      <c r="DQ37" s="204"/>
      <c r="DR37" s="204"/>
      <c r="DS37" s="204"/>
      <c r="DT37" s="204"/>
      <c r="DU37" s="204"/>
      <c r="DV37" s="204"/>
      <c r="DW37" s="204"/>
      <c r="DX37" s="204"/>
      <c r="DY37" s="204"/>
      <c r="DZ37" s="204"/>
      <c r="EA37" s="204"/>
      <c r="EB37" s="204"/>
      <c r="EC37" s="204"/>
      <c r="ED37" s="204"/>
      <c r="EE37" s="204"/>
      <c r="EF37" s="204"/>
      <c r="EG37" s="204"/>
      <c r="EH37" s="204"/>
      <c r="EI37" s="204"/>
      <c r="EJ37" s="204"/>
      <c r="EK37" s="204"/>
      <c r="EL37" s="204"/>
      <c r="EM37" s="204"/>
      <c r="EN37" s="204"/>
      <c r="EO37" s="204"/>
      <c r="EP37" s="204"/>
      <c r="EQ37" s="204"/>
      <c r="ER37" s="204"/>
      <c r="ES37" s="204"/>
      <c r="ET37" s="204"/>
      <c r="EU37" s="204"/>
      <c r="EV37" s="204"/>
      <c r="EW37" s="204"/>
      <c r="EX37" s="204"/>
      <c r="EY37" s="204"/>
      <c r="EZ37" s="204"/>
      <c r="FA37" s="204"/>
      <c r="FB37" s="204"/>
      <c r="FC37" s="204"/>
      <c r="FD37" s="204"/>
      <c r="FE37" s="204"/>
      <c r="FF37" s="204"/>
      <c r="FG37" s="204"/>
      <c r="FH37" s="204"/>
      <c r="FI37" s="204"/>
      <c r="FJ37" s="204"/>
      <c r="FK37" s="204"/>
      <c r="FL37" s="204"/>
      <c r="FM37" s="204"/>
      <c r="FN37" s="204"/>
      <c r="FO37" s="204"/>
      <c r="FP37" s="204"/>
      <c r="FQ37" s="204"/>
      <c r="FR37" s="204"/>
      <c r="FS37" s="204"/>
      <c r="FT37" s="204"/>
      <c r="FU37" s="204"/>
      <c r="FV37" s="204"/>
      <c r="FW37" s="204"/>
      <c r="FX37" s="204"/>
      <c r="FY37" s="204"/>
      <c r="FZ37" s="204"/>
      <c r="GA37" s="204"/>
      <c r="GB37" s="204"/>
      <c r="GC37" s="204"/>
      <c r="GD37" s="204"/>
      <c r="GE37" s="204"/>
      <c r="GF37" s="204"/>
      <c r="GG37" s="204"/>
      <c r="GH37" s="204"/>
      <c r="GI37" s="204"/>
      <c r="GJ37" s="204"/>
      <c r="GK37" s="204"/>
      <c r="GL37" s="204"/>
      <c r="GM37" s="204"/>
      <c r="GN37" s="204"/>
      <c r="GO37" s="204"/>
      <c r="GP37" s="204"/>
      <c r="GQ37" s="204"/>
      <c r="GR37" s="204"/>
      <c r="GS37" s="204"/>
      <c r="GT37" s="204"/>
      <c r="GU37" s="204"/>
      <c r="GV37" s="204"/>
      <c r="GW37" s="204"/>
      <c r="GX37" s="204"/>
      <c r="GY37" s="204"/>
      <c r="GZ37" s="204"/>
      <c r="HA37" s="204"/>
      <c r="HB37" s="204"/>
      <c r="HC37" s="204"/>
      <c r="HD37" s="204"/>
      <c r="HE37" s="204"/>
      <c r="HF37" s="204"/>
      <c r="HG37" s="204"/>
      <c r="HH37" s="204"/>
      <c r="HI37" s="204"/>
      <c r="HJ37" s="204"/>
      <c r="HK37" s="204"/>
      <c r="HL37" s="204"/>
      <c r="HM37" s="204"/>
      <c r="HN37" s="204"/>
      <c r="HO37" s="204"/>
      <c r="HP37" s="204"/>
      <c r="HQ37" s="204"/>
      <c r="HR37" s="204"/>
      <c r="HS37" s="204"/>
      <c r="HT37" s="204"/>
      <c r="HU37" s="204"/>
      <c r="HV37" s="204"/>
      <c r="HW37" s="204"/>
      <c r="HX37" s="204"/>
      <c r="HY37" s="204"/>
      <c r="HZ37" s="204"/>
      <c r="IA37" s="204"/>
      <c r="IB37" s="204"/>
      <c r="IC37" s="204"/>
      <c r="ID37" s="204"/>
      <c r="IE37" s="204"/>
      <c r="IF37" s="204"/>
      <c r="IG37" s="204"/>
      <c r="IH37" s="204"/>
      <c r="II37" s="204"/>
      <c r="IJ37" s="204"/>
      <c r="IK37" s="204"/>
      <c r="IL37" s="204"/>
      <c r="IM37" s="204"/>
      <c r="IN37" s="204"/>
      <c r="IO37" s="204"/>
      <c r="IP37" s="204"/>
      <c r="IQ37" s="204"/>
      <c r="IR37" s="204"/>
    </row>
    <row r="38" spans="1:252" s="118" customFormat="1" ht="15.75" thickBot="1">
      <c r="A38" s="514" t="s">
        <v>216</v>
      </c>
      <c r="B38" s="340"/>
      <c r="C38" s="341" t="s">
        <v>8</v>
      </c>
      <c r="D38" s="210"/>
      <c r="E38" s="349" t="s">
        <v>217</v>
      </c>
      <c r="F38" s="350" t="s">
        <v>207</v>
      </c>
      <c r="G38" s="364">
        <v>150</v>
      </c>
      <c r="H38" s="100"/>
      <c r="I38" s="100"/>
      <c r="J38" s="333"/>
      <c r="K38" s="107"/>
      <c r="L38" s="204"/>
      <c r="M38" s="100"/>
      <c r="N38" s="100"/>
      <c r="O38" s="108"/>
      <c r="P38" s="107"/>
      <c r="Q38" s="100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  <c r="BZ38" s="204"/>
      <c r="CA38" s="204"/>
      <c r="CB38" s="204"/>
      <c r="CC38" s="204"/>
      <c r="CD38" s="204"/>
      <c r="CE38" s="204"/>
      <c r="CF38" s="204"/>
      <c r="CG38" s="204"/>
      <c r="CH38" s="204"/>
      <c r="CI38" s="204"/>
      <c r="CJ38" s="204"/>
      <c r="CK38" s="204"/>
      <c r="CL38" s="204"/>
      <c r="CM38" s="204"/>
      <c r="CN38" s="204"/>
      <c r="CO38" s="204"/>
      <c r="CP38" s="204"/>
      <c r="CQ38" s="204"/>
      <c r="CR38" s="204"/>
      <c r="CS38" s="204"/>
      <c r="CT38" s="204"/>
      <c r="CU38" s="204"/>
      <c r="CV38" s="204"/>
      <c r="CW38" s="204"/>
      <c r="CX38" s="204"/>
      <c r="CY38" s="204"/>
      <c r="CZ38" s="204"/>
      <c r="DA38" s="204"/>
      <c r="DB38" s="204"/>
      <c r="DC38" s="204"/>
      <c r="DD38" s="204"/>
      <c r="DE38" s="204"/>
      <c r="DF38" s="204"/>
      <c r="DG38" s="204"/>
      <c r="DH38" s="204"/>
      <c r="DI38" s="204"/>
      <c r="DJ38" s="204"/>
      <c r="DK38" s="204"/>
      <c r="DL38" s="204"/>
      <c r="DM38" s="204"/>
      <c r="DN38" s="204"/>
      <c r="DO38" s="204"/>
      <c r="DP38" s="204"/>
      <c r="DQ38" s="204"/>
      <c r="DR38" s="204"/>
      <c r="DS38" s="204"/>
      <c r="DT38" s="204"/>
      <c r="DU38" s="204"/>
      <c r="DV38" s="204"/>
      <c r="DW38" s="204"/>
      <c r="DX38" s="204"/>
      <c r="DY38" s="204"/>
      <c r="DZ38" s="204"/>
      <c r="EA38" s="204"/>
      <c r="EB38" s="204"/>
      <c r="EC38" s="204"/>
      <c r="ED38" s="204"/>
      <c r="EE38" s="204"/>
      <c r="EF38" s="204"/>
      <c r="EG38" s="204"/>
      <c r="EH38" s="204"/>
      <c r="EI38" s="204"/>
      <c r="EJ38" s="204"/>
      <c r="EK38" s="204"/>
      <c r="EL38" s="204"/>
      <c r="EM38" s="204"/>
      <c r="EN38" s="204"/>
      <c r="EO38" s="204"/>
      <c r="EP38" s="204"/>
      <c r="EQ38" s="204"/>
      <c r="ER38" s="204"/>
      <c r="ES38" s="204"/>
      <c r="ET38" s="204"/>
      <c r="EU38" s="204"/>
      <c r="EV38" s="204"/>
      <c r="EW38" s="204"/>
      <c r="EX38" s="204"/>
      <c r="EY38" s="204"/>
      <c r="EZ38" s="204"/>
      <c r="FA38" s="204"/>
      <c r="FB38" s="204"/>
      <c r="FC38" s="204"/>
      <c r="FD38" s="204"/>
      <c r="FE38" s="204"/>
      <c r="FF38" s="204"/>
      <c r="FG38" s="204"/>
      <c r="FH38" s="204"/>
      <c r="FI38" s="204"/>
      <c r="FJ38" s="204"/>
      <c r="FK38" s="204"/>
      <c r="FL38" s="204"/>
      <c r="FM38" s="204"/>
      <c r="FN38" s="204"/>
      <c r="FO38" s="204"/>
      <c r="FP38" s="204"/>
      <c r="FQ38" s="204"/>
      <c r="FR38" s="204"/>
      <c r="FS38" s="204"/>
      <c r="FT38" s="204"/>
      <c r="FU38" s="204"/>
      <c r="FV38" s="204"/>
      <c r="FW38" s="204"/>
      <c r="FX38" s="204"/>
      <c r="FY38" s="204"/>
      <c r="FZ38" s="204"/>
      <c r="GA38" s="204"/>
      <c r="GB38" s="204"/>
      <c r="GC38" s="204"/>
      <c r="GD38" s="204"/>
      <c r="GE38" s="204"/>
      <c r="GF38" s="204"/>
      <c r="GG38" s="204"/>
      <c r="GH38" s="204"/>
      <c r="GI38" s="204"/>
      <c r="GJ38" s="204"/>
      <c r="GK38" s="204"/>
      <c r="GL38" s="204"/>
      <c r="GM38" s="204"/>
      <c r="GN38" s="204"/>
      <c r="GO38" s="204"/>
      <c r="GP38" s="204"/>
      <c r="GQ38" s="204"/>
      <c r="GR38" s="204"/>
      <c r="GS38" s="204"/>
      <c r="GT38" s="204"/>
      <c r="GU38" s="204"/>
      <c r="GV38" s="204"/>
      <c r="GW38" s="204"/>
      <c r="GX38" s="204"/>
      <c r="GY38" s="204"/>
      <c r="GZ38" s="204"/>
      <c r="HA38" s="204"/>
      <c r="HB38" s="204"/>
      <c r="HC38" s="204"/>
      <c r="HD38" s="204"/>
      <c r="HE38" s="204"/>
      <c r="HF38" s="204"/>
      <c r="HG38" s="204"/>
      <c r="HH38" s="204"/>
      <c r="HI38" s="204"/>
      <c r="HJ38" s="204"/>
      <c r="HK38" s="204"/>
      <c r="HL38" s="204"/>
      <c r="HM38" s="204"/>
      <c r="HN38" s="204"/>
      <c r="HO38" s="204"/>
      <c r="HP38" s="204"/>
      <c r="HQ38" s="204"/>
      <c r="HR38" s="204"/>
      <c r="HS38" s="204"/>
      <c r="HT38" s="204"/>
      <c r="HU38" s="204"/>
      <c r="HV38" s="204"/>
      <c r="HW38" s="204"/>
      <c r="HX38" s="204"/>
      <c r="HY38" s="204"/>
      <c r="HZ38" s="204"/>
      <c r="IA38" s="204"/>
      <c r="IB38" s="204"/>
      <c r="IC38" s="204"/>
      <c r="ID38" s="204"/>
      <c r="IE38" s="204"/>
      <c r="IF38" s="204"/>
      <c r="IG38" s="204"/>
      <c r="IH38" s="204"/>
      <c r="II38" s="204"/>
      <c r="IJ38" s="204"/>
      <c r="IK38" s="204"/>
      <c r="IL38" s="204"/>
      <c r="IM38" s="204"/>
      <c r="IN38" s="204"/>
      <c r="IO38" s="204"/>
      <c r="IP38" s="204"/>
      <c r="IQ38" s="204"/>
      <c r="IR38" s="204"/>
    </row>
    <row r="39" spans="1:252" s="118" customFormat="1" ht="15.75" thickBot="1">
      <c r="A39" s="365" t="s">
        <v>218</v>
      </c>
      <c r="B39" s="366" t="s">
        <v>212</v>
      </c>
      <c r="C39" s="367">
        <v>1012</v>
      </c>
      <c r="D39" s="210"/>
      <c r="E39" s="352" t="s">
        <v>219</v>
      </c>
      <c r="F39" s="366" t="s">
        <v>207</v>
      </c>
      <c r="G39" s="368">
        <v>190</v>
      </c>
      <c r="H39" s="100"/>
      <c r="I39" s="100"/>
      <c r="J39" s="333"/>
      <c r="K39" s="107"/>
      <c r="L39" s="204"/>
      <c r="M39" s="369"/>
      <c r="N39" s="369"/>
      <c r="O39" s="108"/>
      <c r="P39" s="107"/>
      <c r="Q39" s="100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  <c r="BZ39" s="204"/>
      <c r="CA39" s="204"/>
      <c r="CB39" s="204"/>
      <c r="CC39" s="204"/>
      <c r="CD39" s="204"/>
      <c r="CE39" s="204"/>
      <c r="CF39" s="204"/>
      <c r="CG39" s="204"/>
      <c r="CH39" s="204"/>
      <c r="CI39" s="204"/>
      <c r="CJ39" s="204"/>
      <c r="CK39" s="204"/>
      <c r="CL39" s="204"/>
      <c r="CM39" s="204"/>
      <c r="CN39" s="204"/>
      <c r="CO39" s="204"/>
      <c r="CP39" s="204"/>
      <c r="CQ39" s="204"/>
      <c r="CR39" s="204"/>
      <c r="CS39" s="204"/>
      <c r="CT39" s="204"/>
      <c r="CU39" s="204"/>
      <c r="CV39" s="204"/>
      <c r="CW39" s="204"/>
      <c r="CX39" s="204"/>
      <c r="CY39" s="204"/>
      <c r="CZ39" s="204"/>
      <c r="DA39" s="204"/>
      <c r="DB39" s="204"/>
      <c r="DC39" s="204"/>
      <c r="DD39" s="204"/>
      <c r="DE39" s="204"/>
      <c r="DF39" s="204"/>
      <c r="DG39" s="204"/>
      <c r="DH39" s="204"/>
      <c r="DI39" s="204"/>
      <c r="DJ39" s="204"/>
      <c r="DK39" s="204"/>
      <c r="DL39" s="204"/>
      <c r="DM39" s="204"/>
      <c r="DN39" s="204"/>
      <c r="DO39" s="204"/>
      <c r="DP39" s="204"/>
      <c r="DQ39" s="204"/>
      <c r="DR39" s="204"/>
      <c r="DS39" s="204"/>
      <c r="DT39" s="204"/>
      <c r="DU39" s="204"/>
      <c r="DV39" s="204"/>
      <c r="DW39" s="204"/>
      <c r="DX39" s="204"/>
      <c r="DY39" s="204"/>
      <c r="DZ39" s="204"/>
      <c r="EA39" s="204"/>
      <c r="EB39" s="204"/>
      <c r="EC39" s="204"/>
      <c r="ED39" s="204"/>
      <c r="EE39" s="204"/>
      <c r="EF39" s="204"/>
      <c r="EG39" s="204"/>
      <c r="EH39" s="204"/>
      <c r="EI39" s="204"/>
      <c r="EJ39" s="204"/>
      <c r="EK39" s="204"/>
      <c r="EL39" s="204"/>
      <c r="EM39" s="204"/>
      <c r="EN39" s="204"/>
      <c r="EO39" s="204"/>
      <c r="EP39" s="204"/>
      <c r="EQ39" s="204"/>
      <c r="ER39" s="204"/>
      <c r="ES39" s="204"/>
      <c r="ET39" s="204"/>
      <c r="EU39" s="204"/>
      <c r="EV39" s="204"/>
      <c r="EW39" s="204"/>
      <c r="EX39" s="204"/>
      <c r="EY39" s="204"/>
      <c r="EZ39" s="204"/>
      <c r="FA39" s="204"/>
      <c r="FB39" s="204"/>
      <c r="FC39" s="204"/>
      <c r="FD39" s="204"/>
      <c r="FE39" s="204"/>
      <c r="FF39" s="204"/>
      <c r="FG39" s="204"/>
      <c r="FH39" s="204"/>
      <c r="FI39" s="204"/>
      <c r="FJ39" s="204"/>
      <c r="FK39" s="204"/>
      <c r="FL39" s="204"/>
      <c r="FM39" s="204"/>
      <c r="FN39" s="204"/>
      <c r="FO39" s="204"/>
      <c r="FP39" s="204"/>
      <c r="FQ39" s="204"/>
      <c r="FR39" s="204"/>
      <c r="FS39" s="204"/>
      <c r="FT39" s="204"/>
      <c r="FU39" s="204"/>
      <c r="FV39" s="204"/>
      <c r="FW39" s="204"/>
      <c r="FX39" s="204"/>
      <c r="FY39" s="204"/>
      <c r="FZ39" s="204"/>
      <c r="GA39" s="204"/>
      <c r="GB39" s="204"/>
      <c r="GC39" s="204"/>
      <c r="GD39" s="204"/>
      <c r="GE39" s="204"/>
      <c r="GF39" s="204"/>
      <c r="GG39" s="204"/>
      <c r="GH39" s="204"/>
      <c r="GI39" s="204"/>
      <c r="GJ39" s="204"/>
      <c r="GK39" s="204"/>
      <c r="GL39" s="204"/>
      <c r="GM39" s="204"/>
      <c r="GN39" s="204"/>
      <c r="GO39" s="204"/>
      <c r="GP39" s="204"/>
      <c r="GQ39" s="204"/>
      <c r="GR39" s="204"/>
      <c r="GS39" s="204"/>
      <c r="GT39" s="204"/>
      <c r="GU39" s="204"/>
      <c r="GV39" s="204"/>
      <c r="GW39" s="204"/>
      <c r="GX39" s="204"/>
      <c r="GY39" s="204"/>
      <c r="GZ39" s="204"/>
      <c r="HA39" s="204"/>
      <c r="HB39" s="204"/>
      <c r="HC39" s="204"/>
      <c r="HD39" s="204"/>
      <c r="HE39" s="204"/>
      <c r="HF39" s="204"/>
      <c r="HG39" s="204"/>
      <c r="HH39" s="204"/>
      <c r="HI39" s="204"/>
      <c r="HJ39" s="204"/>
      <c r="HK39" s="204"/>
      <c r="HL39" s="204"/>
      <c r="HM39" s="204"/>
      <c r="HN39" s="204"/>
      <c r="HO39" s="204"/>
      <c r="HP39" s="204"/>
      <c r="HQ39" s="204"/>
      <c r="HR39" s="204"/>
      <c r="HS39" s="204"/>
      <c r="HT39" s="204"/>
      <c r="HU39" s="204"/>
      <c r="HV39" s="204"/>
      <c r="HW39" s="204"/>
      <c r="HX39" s="204"/>
      <c r="HY39" s="204"/>
      <c r="HZ39" s="204"/>
      <c r="IA39" s="204"/>
      <c r="IB39" s="204"/>
      <c r="IC39" s="204"/>
      <c r="ID39" s="204"/>
      <c r="IE39" s="204"/>
      <c r="IF39" s="204"/>
      <c r="IG39" s="204"/>
      <c r="IH39" s="204"/>
      <c r="II39" s="204"/>
      <c r="IJ39" s="204"/>
      <c r="IK39" s="204"/>
      <c r="IL39" s="204"/>
      <c r="IM39" s="204"/>
      <c r="IN39" s="204"/>
      <c r="IO39" s="204"/>
      <c r="IP39" s="204"/>
      <c r="IQ39" s="204"/>
      <c r="IR39" s="204"/>
    </row>
    <row r="40" spans="1:252" s="118" customFormat="1" ht="15.75" thickBot="1">
      <c r="A40" s="653" t="s">
        <v>220</v>
      </c>
      <c r="B40" s="654"/>
      <c r="C40" s="654"/>
      <c r="D40" s="654"/>
      <c r="E40" s="654"/>
      <c r="F40" s="654"/>
      <c r="G40" s="655"/>
      <c r="H40" s="369"/>
      <c r="I40" s="369"/>
      <c r="J40" s="369"/>
      <c r="K40" s="370"/>
      <c r="L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  <c r="BZ40" s="204"/>
      <c r="CA40" s="204"/>
      <c r="CB40" s="204"/>
      <c r="CC40" s="204"/>
      <c r="CD40" s="204"/>
      <c r="CE40" s="204"/>
      <c r="CF40" s="204"/>
      <c r="CG40" s="204"/>
      <c r="CH40" s="204"/>
      <c r="CI40" s="204"/>
      <c r="CJ40" s="204"/>
      <c r="CK40" s="204"/>
      <c r="CL40" s="204"/>
      <c r="CM40" s="204"/>
      <c r="CN40" s="204"/>
      <c r="CO40" s="204"/>
      <c r="CP40" s="204"/>
      <c r="CQ40" s="204"/>
      <c r="CR40" s="204"/>
      <c r="CS40" s="204"/>
      <c r="CT40" s="204"/>
      <c r="CU40" s="204"/>
      <c r="CV40" s="204"/>
      <c r="CW40" s="204"/>
      <c r="CX40" s="204"/>
      <c r="CY40" s="204"/>
      <c r="CZ40" s="204"/>
      <c r="DA40" s="204"/>
      <c r="DB40" s="204"/>
      <c r="DC40" s="204"/>
      <c r="DD40" s="204"/>
      <c r="DE40" s="204"/>
      <c r="DF40" s="204"/>
      <c r="DG40" s="204"/>
      <c r="DH40" s="204"/>
      <c r="DI40" s="204"/>
      <c r="DJ40" s="204"/>
      <c r="DK40" s="204"/>
      <c r="DL40" s="204"/>
      <c r="DM40" s="204"/>
      <c r="DN40" s="204"/>
      <c r="DO40" s="204"/>
      <c r="DP40" s="204"/>
      <c r="DQ40" s="204"/>
      <c r="DR40" s="204"/>
      <c r="DS40" s="204"/>
      <c r="DT40" s="204"/>
      <c r="DU40" s="204"/>
      <c r="DV40" s="204"/>
      <c r="DW40" s="204"/>
      <c r="DX40" s="204"/>
      <c r="DY40" s="204"/>
      <c r="DZ40" s="204"/>
      <c r="EA40" s="204"/>
      <c r="EB40" s="204"/>
      <c r="EC40" s="204"/>
      <c r="ED40" s="204"/>
      <c r="EE40" s="204"/>
      <c r="EF40" s="204"/>
      <c r="EG40" s="204"/>
      <c r="EH40" s="204"/>
      <c r="EI40" s="204"/>
      <c r="EJ40" s="204"/>
      <c r="EK40" s="204"/>
      <c r="EL40" s="204"/>
      <c r="EM40" s="204"/>
      <c r="EN40" s="204"/>
      <c r="EO40" s="204"/>
      <c r="EP40" s="204"/>
      <c r="EQ40" s="204"/>
      <c r="ER40" s="204"/>
      <c r="ES40" s="204"/>
      <c r="ET40" s="204"/>
      <c r="EU40" s="204"/>
      <c r="EV40" s="204"/>
      <c r="EW40" s="204"/>
      <c r="EX40" s="204"/>
      <c r="EY40" s="204"/>
      <c r="EZ40" s="204"/>
      <c r="FA40" s="204"/>
      <c r="FB40" s="204"/>
      <c r="FC40" s="204"/>
      <c r="FD40" s="204"/>
      <c r="FE40" s="204"/>
      <c r="FF40" s="204"/>
      <c r="FG40" s="204"/>
      <c r="FH40" s="204"/>
      <c r="FI40" s="204"/>
      <c r="FJ40" s="204"/>
      <c r="FK40" s="204"/>
      <c r="FL40" s="204"/>
      <c r="FM40" s="204"/>
      <c r="FN40" s="204"/>
      <c r="FO40" s="204"/>
      <c r="FP40" s="204"/>
      <c r="FQ40" s="204"/>
      <c r="FR40" s="204"/>
      <c r="FS40" s="204"/>
      <c r="FT40" s="204"/>
      <c r="FU40" s="204"/>
      <c r="FV40" s="204"/>
      <c r="FW40" s="204"/>
      <c r="FX40" s="204"/>
      <c r="FY40" s="204"/>
      <c r="FZ40" s="204"/>
      <c r="GA40" s="204"/>
      <c r="GB40" s="204"/>
      <c r="GC40" s="204"/>
      <c r="GD40" s="204"/>
      <c r="GE40" s="204"/>
      <c r="GF40" s="204"/>
      <c r="GG40" s="204"/>
      <c r="GH40" s="204"/>
      <c r="GI40" s="204"/>
      <c r="GJ40" s="204"/>
      <c r="GK40" s="204"/>
      <c r="GL40" s="204"/>
      <c r="GM40" s="204"/>
      <c r="GN40" s="204"/>
      <c r="GO40" s="204"/>
      <c r="GP40" s="204"/>
      <c r="GQ40" s="204"/>
      <c r="GR40" s="204"/>
      <c r="GS40" s="204"/>
      <c r="GT40" s="204"/>
      <c r="GU40" s="204"/>
      <c r="GV40" s="204"/>
      <c r="GW40" s="204"/>
      <c r="GX40" s="204"/>
      <c r="GY40" s="204"/>
      <c r="GZ40" s="204"/>
      <c r="HA40" s="204"/>
      <c r="HB40" s="204"/>
      <c r="HC40" s="204"/>
      <c r="HD40" s="204"/>
      <c r="HE40" s="204"/>
      <c r="HF40" s="204"/>
      <c r="HG40" s="204"/>
      <c r="HH40" s="204"/>
      <c r="HI40" s="204"/>
      <c r="HJ40" s="204"/>
      <c r="HK40" s="204"/>
      <c r="HL40" s="204"/>
      <c r="HM40" s="204"/>
      <c r="HN40" s="204"/>
      <c r="HO40" s="204"/>
      <c r="HP40" s="204"/>
      <c r="HQ40" s="204"/>
      <c r="HR40" s="204"/>
      <c r="HS40" s="204"/>
      <c r="HT40" s="204"/>
      <c r="HU40" s="204"/>
      <c r="HV40" s="204"/>
      <c r="HW40" s="204"/>
      <c r="HX40" s="204"/>
      <c r="HY40" s="204"/>
      <c r="HZ40" s="204"/>
      <c r="IA40" s="204"/>
      <c r="IB40" s="204"/>
      <c r="IC40" s="204"/>
      <c r="ID40" s="204"/>
      <c r="IE40" s="204"/>
      <c r="IF40" s="204"/>
      <c r="IG40" s="204"/>
      <c r="IH40" s="204"/>
      <c r="II40" s="204"/>
      <c r="IJ40" s="204"/>
      <c r="IK40" s="204"/>
      <c r="IL40" s="204"/>
      <c r="IM40" s="204"/>
      <c r="IN40" s="204"/>
      <c r="IO40" s="204"/>
      <c r="IP40" s="204"/>
      <c r="IQ40" s="204"/>
      <c r="IR40" s="204"/>
    </row>
    <row r="41" spans="1:252" s="118" customFormat="1">
      <c r="A41" s="640" t="s">
        <v>221</v>
      </c>
      <c r="B41" s="641"/>
      <c r="C41" s="641"/>
      <c r="D41" s="641"/>
      <c r="E41" s="642"/>
      <c r="F41" s="371" t="s">
        <v>59</v>
      </c>
      <c r="G41" s="372">
        <v>4371</v>
      </c>
      <c r="L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  <c r="BZ41" s="204"/>
      <c r="CA41" s="204"/>
      <c r="CB41" s="204"/>
      <c r="CC41" s="204"/>
      <c r="CD41" s="204"/>
      <c r="CE41" s="204"/>
      <c r="CF41" s="204"/>
      <c r="CG41" s="204"/>
      <c r="CH41" s="204"/>
      <c r="CI41" s="204"/>
      <c r="CJ41" s="204"/>
      <c r="CK41" s="204"/>
      <c r="CL41" s="204"/>
      <c r="CM41" s="204"/>
      <c r="CN41" s="204"/>
      <c r="CO41" s="204"/>
      <c r="CP41" s="204"/>
      <c r="CQ41" s="204"/>
      <c r="CR41" s="204"/>
      <c r="CS41" s="204"/>
      <c r="CT41" s="204"/>
      <c r="CU41" s="204"/>
      <c r="CV41" s="204"/>
      <c r="CW41" s="204"/>
      <c r="CX41" s="204"/>
      <c r="CY41" s="204"/>
      <c r="CZ41" s="204"/>
      <c r="DA41" s="204"/>
      <c r="DB41" s="204"/>
      <c r="DC41" s="204"/>
      <c r="DD41" s="204"/>
      <c r="DE41" s="204"/>
      <c r="DF41" s="204"/>
      <c r="DG41" s="204"/>
      <c r="DH41" s="204"/>
      <c r="DI41" s="204"/>
      <c r="DJ41" s="204"/>
      <c r="DK41" s="204"/>
      <c r="DL41" s="204"/>
      <c r="DM41" s="204"/>
      <c r="DN41" s="204"/>
      <c r="DO41" s="204"/>
      <c r="DP41" s="204"/>
      <c r="DQ41" s="204"/>
      <c r="DR41" s="204"/>
      <c r="DS41" s="204"/>
      <c r="DT41" s="204"/>
      <c r="DU41" s="204"/>
      <c r="DV41" s="204"/>
      <c r="DW41" s="204"/>
      <c r="DX41" s="204"/>
      <c r="DY41" s="204"/>
      <c r="DZ41" s="204"/>
      <c r="EA41" s="204"/>
      <c r="EB41" s="204"/>
      <c r="EC41" s="204"/>
      <c r="ED41" s="204"/>
      <c r="EE41" s="204"/>
      <c r="EF41" s="204"/>
      <c r="EG41" s="204"/>
      <c r="EH41" s="204"/>
      <c r="EI41" s="204"/>
      <c r="EJ41" s="204"/>
      <c r="EK41" s="204"/>
      <c r="EL41" s="204"/>
      <c r="EM41" s="204"/>
      <c r="EN41" s="204"/>
      <c r="EO41" s="204"/>
      <c r="EP41" s="204"/>
      <c r="EQ41" s="204"/>
      <c r="ER41" s="204"/>
      <c r="ES41" s="204"/>
      <c r="ET41" s="204"/>
      <c r="EU41" s="204"/>
      <c r="EV41" s="204"/>
      <c r="EW41" s="204"/>
      <c r="EX41" s="204"/>
      <c r="EY41" s="204"/>
      <c r="EZ41" s="204"/>
      <c r="FA41" s="204"/>
      <c r="FB41" s="204"/>
      <c r="FC41" s="204"/>
      <c r="FD41" s="204"/>
      <c r="FE41" s="204"/>
      <c r="FF41" s="204"/>
      <c r="FG41" s="204"/>
      <c r="FH41" s="204"/>
      <c r="FI41" s="204"/>
      <c r="FJ41" s="204"/>
      <c r="FK41" s="204"/>
      <c r="FL41" s="204"/>
      <c r="FM41" s="204"/>
      <c r="FN41" s="204"/>
      <c r="FO41" s="204"/>
      <c r="FP41" s="204"/>
      <c r="FQ41" s="204"/>
      <c r="FR41" s="204"/>
      <c r="FS41" s="204"/>
      <c r="FT41" s="204"/>
      <c r="FU41" s="204"/>
      <c r="FV41" s="204"/>
      <c r="FW41" s="204"/>
      <c r="FX41" s="204"/>
      <c r="FY41" s="204"/>
      <c r="FZ41" s="204"/>
      <c r="GA41" s="204"/>
      <c r="GB41" s="204"/>
      <c r="GC41" s="204"/>
      <c r="GD41" s="204"/>
      <c r="GE41" s="204"/>
      <c r="GF41" s="204"/>
      <c r="GG41" s="204"/>
      <c r="GH41" s="204"/>
      <c r="GI41" s="204"/>
      <c r="GJ41" s="204"/>
      <c r="GK41" s="204"/>
      <c r="GL41" s="204"/>
      <c r="GM41" s="204"/>
      <c r="GN41" s="204"/>
      <c r="GO41" s="204"/>
      <c r="GP41" s="204"/>
      <c r="GQ41" s="204"/>
      <c r="GR41" s="204"/>
      <c r="GS41" s="204"/>
      <c r="GT41" s="204"/>
      <c r="GU41" s="204"/>
      <c r="GV41" s="204"/>
      <c r="GW41" s="204"/>
      <c r="GX41" s="204"/>
      <c r="GY41" s="204"/>
      <c r="GZ41" s="204"/>
      <c r="HA41" s="204"/>
      <c r="HB41" s="204"/>
      <c r="HC41" s="204"/>
      <c r="HD41" s="204"/>
      <c r="HE41" s="204"/>
      <c r="HF41" s="204"/>
      <c r="HG41" s="204"/>
      <c r="HH41" s="204"/>
      <c r="HI41" s="204"/>
      <c r="HJ41" s="204"/>
      <c r="HK41" s="204"/>
      <c r="HL41" s="204"/>
      <c r="HM41" s="204"/>
      <c r="HN41" s="204"/>
      <c r="HO41" s="204"/>
      <c r="HP41" s="204"/>
      <c r="HQ41" s="204"/>
      <c r="HR41" s="204"/>
      <c r="HS41" s="204"/>
      <c r="HT41" s="204"/>
      <c r="HU41" s="204"/>
      <c r="HV41" s="204"/>
      <c r="HW41" s="204"/>
      <c r="HX41" s="204"/>
      <c r="HY41" s="204"/>
      <c r="HZ41" s="204"/>
      <c r="IA41" s="204"/>
      <c r="IB41" s="204"/>
      <c r="IC41" s="204"/>
      <c r="ID41" s="204"/>
      <c r="IE41" s="204"/>
      <c r="IF41" s="204"/>
      <c r="IG41" s="204"/>
      <c r="IH41" s="204"/>
      <c r="II41" s="204"/>
      <c r="IJ41" s="204"/>
      <c r="IK41" s="204"/>
      <c r="IL41" s="204"/>
      <c r="IM41" s="204"/>
      <c r="IN41" s="204"/>
      <c r="IO41" s="204"/>
      <c r="IP41" s="204"/>
      <c r="IQ41" s="204"/>
      <c r="IR41" s="204"/>
    </row>
    <row r="42" spans="1:252" s="118" customFormat="1" ht="15.75" thickBot="1">
      <c r="A42" s="637" t="s">
        <v>222</v>
      </c>
      <c r="B42" s="638"/>
      <c r="C42" s="638"/>
      <c r="D42" s="638"/>
      <c r="E42" s="639"/>
      <c r="F42" s="373" t="s">
        <v>207</v>
      </c>
      <c r="G42" s="374">
        <v>4371</v>
      </c>
      <c r="L42" s="204"/>
      <c r="Q42" s="204"/>
      <c r="R42" s="204"/>
      <c r="S42" s="67"/>
      <c r="T42" s="67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  <c r="BZ42" s="204"/>
      <c r="CA42" s="204"/>
      <c r="CB42" s="204"/>
      <c r="CC42" s="204"/>
      <c r="CD42" s="204"/>
      <c r="CE42" s="204"/>
      <c r="CF42" s="204"/>
      <c r="CG42" s="204"/>
      <c r="CH42" s="204"/>
      <c r="CI42" s="204"/>
      <c r="CJ42" s="204"/>
      <c r="CK42" s="204"/>
      <c r="CL42" s="204"/>
      <c r="CM42" s="204"/>
      <c r="CN42" s="204"/>
      <c r="CO42" s="204"/>
      <c r="CP42" s="204"/>
      <c r="CQ42" s="204"/>
      <c r="CR42" s="204"/>
      <c r="CS42" s="204"/>
      <c r="CT42" s="204"/>
      <c r="CU42" s="204"/>
      <c r="CV42" s="204"/>
      <c r="CW42" s="204"/>
      <c r="CX42" s="204"/>
      <c r="CY42" s="204"/>
      <c r="CZ42" s="204"/>
      <c r="DA42" s="204"/>
      <c r="DB42" s="204"/>
      <c r="DC42" s="204"/>
      <c r="DD42" s="204"/>
      <c r="DE42" s="204"/>
      <c r="DF42" s="204"/>
      <c r="DG42" s="204"/>
      <c r="DH42" s="204"/>
      <c r="DI42" s="204"/>
      <c r="DJ42" s="204"/>
      <c r="DK42" s="204"/>
      <c r="DL42" s="204"/>
      <c r="DM42" s="204"/>
      <c r="DN42" s="204"/>
      <c r="DO42" s="204"/>
      <c r="DP42" s="204"/>
      <c r="DQ42" s="204"/>
      <c r="DR42" s="204"/>
      <c r="DS42" s="204"/>
      <c r="DT42" s="204"/>
      <c r="DU42" s="204"/>
      <c r="DV42" s="204"/>
      <c r="DW42" s="204"/>
      <c r="DX42" s="204"/>
      <c r="DY42" s="204"/>
      <c r="DZ42" s="204"/>
      <c r="EA42" s="204"/>
      <c r="EB42" s="204"/>
      <c r="EC42" s="204"/>
      <c r="ED42" s="204"/>
      <c r="EE42" s="204"/>
      <c r="EF42" s="204"/>
      <c r="EG42" s="204"/>
      <c r="EH42" s="204"/>
      <c r="EI42" s="204"/>
      <c r="EJ42" s="204"/>
      <c r="EK42" s="204"/>
      <c r="EL42" s="204"/>
      <c r="EM42" s="204"/>
      <c r="EN42" s="204"/>
      <c r="EO42" s="204"/>
      <c r="EP42" s="204"/>
      <c r="EQ42" s="204"/>
      <c r="ER42" s="204"/>
      <c r="ES42" s="204"/>
      <c r="ET42" s="204"/>
      <c r="EU42" s="204"/>
      <c r="EV42" s="204"/>
      <c r="EW42" s="204"/>
      <c r="EX42" s="204"/>
      <c r="EY42" s="204"/>
      <c r="EZ42" s="204"/>
      <c r="FA42" s="204"/>
      <c r="FB42" s="204"/>
      <c r="FC42" s="204"/>
      <c r="FD42" s="204"/>
      <c r="FE42" s="204"/>
      <c r="FF42" s="204"/>
      <c r="FG42" s="204"/>
      <c r="FH42" s="204"/>
      <c r="FI42" s="204"/>
      <c r="FJ42" s="204"/>
      <c r="FK42" s="204"/>
      <c r="FL42" s="204"/>
      <c r="FM42" s="204"/>
      <c r="FN42" s="204"/>
      <c r="FO42" s="204"/>
      <c r="FP42" s="204"/>
      <c r="FQ42" s="204"/>
      <c r="FR42" s="204"/>
      <c r="FS42" s="204"/>
      <c r="FT42" s="204"/>
      <c r="FU42" s="204"/>
      <c r="FV42" s="204"/>
      <c r="FW42" s="204"/>
      <c r="FX42" s="204"/>
      <c r="FY42" s="204"/>
      <c r="FZ42" s="204"/>
      <c r="GA42" s="204"/>
      <c r="GB42" s="204"/>
      <c r="GC42" s="204"/>
      <c r="GD42" s="204"/>
      <c r="GE42" s="204"/>
      <c r="GF42" s="204"/>
      <c r="GG42" s="204"/>
      <c r="GH42" s="204"/>
      <c r="GI42" s="204"/>
      <c r="GJ42" s="204"/>
      <c r="GK42" s="204"/>
      <c r="GL42" s="204"/>
      <c r="GM42" s="204"/>
      <c r="GN42" s="204"/>
      <c r="GO42" s="204"/>
      <c r="GP42" s="204"/>
      <c r="GQ42" s="204"/>
      <c r="GR42" s="204"/>
      <c r="GS42" s="204"/>
      <c r="GT42" s="204"/>
      <c r="GU42" s="204"/>
      <c r="GV42" s="204"/>
      <c r="GW42" s="204"/>
      <c r="GX42" s="204"/>
      <c r="GY42" s="204"/>
      <c r="GZ42" s="204"/>
      <c r="HA42" s="204"/>
      <c r="HB42" s="204"/>
      <c r="HC42" s="204"/>
      <c r="HD42" s="204"/>
      <c r="HE42" s="204"/>
      <c r="HF42" s="204"/>
      <c r="HG42" s="204"/>
      <c r="HH42" s="204"/>
      <c r="HI42" s="204"/>
      <c r="HJ42" s="204"/>
      <c r="HK42" s="204"/>
      <c r="HL42" s="204"/>
      <c r="HM42" s="204"/>
      <c r="HN42" s="204"/>
      <c r="HO42" s="204"/>
      <c r="HP42" s="204"/>
      <c r="HQ42" s="204"/>
      <c r="HR42" s="204"/>
      <c r="HS42" s="204"/>
      <c r="HT42" s="204"/>
      <c r="HU42" s="204"/>
      <c r="HV42" s="204"/>
      <c r="HW42" s="204"/>
      <c r="HX42" s="204"/>
      <c r="HY42" s="204"/>
      <c r="HZ42" s="204"/>
      <c r="IA42" s="204"/>
      <c r="IB42" s="204"/>
      <c r="IC42" s="204"/>
      <c r="ID42" s="204"/>
      <c r="IE42" s="204"/>
      <c r="IF42" s="204"/>
      <c r="IG42" s="204"/>
      <c r="IH42" s="204"/>
      <c r="II42" s="204"/>
      <c r="IJ42" s="204"/>
      <c r="IK42" s="204"/>
      <c r="IL42" s="204"/>
      <c r="IM42" s="204"/>
      <c r="IN42" s="204"/>
      <c r="IO42" s="204"/>
      <c r="IP42" s="204"/>
      <c r="IQ42" s="204"/>
      <c r="IR42" s="204"/>
    </row>
    <row r="43" spans="1:252" s="118" customFormat="1">
      <c r="A43" s="563" t="s">
        <v>141</v>
      </c>
      <c r="B43" s="564"/>
      <c r="C43" s="564"/>
      <c r="D43" s="564"/>
      <c r="E43" s="564"/>
      <c r="F43" s="564"/>
      <c r="G43" s="565"/>
      <c r="H43" s="129"/>
      <c r="I43" s="210"/>
      <c r="J43" s="376"/>
      <c r="K43" s="377"/>
      <c r="L43" s="210"/>
      <c r="M43" s="210"/>
      <c r="N43" s="210"/>
      <c r="O43" s="376"/>
      <c r="P43" s="377"/>
      <c r="Q43" s="210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  <c r="BZ43" s="204"/>
      <c r="CA43" s="204"/>
      <c r="CB43" s="204"/>
      <c r="CC43" s="204"/>
      <c r="CD43" s="204"/>
      <c r="CE43" s="204"/>
      <c r="CF43" s="204"/>
      <c r="CG43" s="204"/>
      <c r="CH43" s="204"/>
      <c r="CI43" s="204"/>
      <c r="CJ43" s="204"/>
      <c r="CK43" s="204"/>
      <c r="CL43" s="204"/>
      <c r="CM43" s="204"/>
      <c r="CN43" s="204"/>
      <c r="CO43" s="204"/>
      <c r="CP43" s="204"/>
      <c r="CQ43" s="204"/>
      <c r="CR43" s="204"/>
      <c r="CS43" s="204"/>
      <c r="CT43" s="204"/>
      <c r="CU43" s="204"/>
      <c r="CV43" s="204"/>
      <c r="CW43" s="204"/>
      <c r="CX43" s="204"/>
      <c r="CY43" s="204"/>
      <c r="CZ43" s="204"/>
      <c r="DA43" s="204"/>
      <c r="DB43" s="204"/>
      <c r="DC43" s="204"/>
      <c r="DD43" s="204"/>
      <c r="DE43" s="204"/>
      <c r="DF43" s="204"/>
      <c r="DG43" s="204"/>
      <c r="DH43" s="204"/>
      <c r="DI43" s="204"/>
      <c r="DJ43" s="204"/>
      <c r="DK43" s="204"/>
      <c r="DL43" s="204"/>
      <c r="DM43" s="204"/>
      <c r="DN43" s="204"/>
      <c r="DO43" s="204"/>
      <c r="DP43" s="204"/>
      <c r="DQ43" s="204"/>
      <c r="DR43" s="204"/>
      <c r="DS43" s="204"/>
      <c r="DT43" s="204"/>
      <c r="DU43" s="204"/>
      <c r="DV43" s="204"/>
      <c r="DW43" s="204"/>
      <c r="DX43" s="204"/>
      <c r="DY43" s="204"/>
      <c r="DZ43" s="204"/>
      <c r="EA43" s="204"/>
      <c r="EB43" s="204"/>
      <c r="EC43" s="204"/>
      <c r="ED43" s="204"/>
      <c r="EE43" s="204"/>
      <c r="EF43" s="204"/>
      <c r="EG43" s="204"/>
      <c r="EH43" s="204"/>
      <c r="EI43" s="204"/>
      <c r="EJ43" s="204"/>
      <c r="EK43" s="204"/>
      <c r="EL43" s="204"/>
      <c r="EM43" s="204"/>
      <c r="EN43" s="204"/>
      <c r="EO43" s="204"/>
      <c r="EP43" s="204"/>
      <c r="EQ43" s="204"/>
      <c r="ER43" s="204"/>
      <c r="ES43" s="204"/>
      <c r="ET43" s="204"/>
      <c r="EU43" s="204"/>
      <c r="EV43" s="204"/>
      <c r="EW43" s="204"/>
      <c r="EX43" s="204"/>
      <c r="EY43" s="204"/>
      <c r="EZ43" s="204"/>
      <c r="FA43" s="204"/>
      <c r="FB43" s="204"/>
      <c r="FC43" s="204"/>
      <c r="FD43" s="204"/>
      <c r="FE43" s="204"/>
      <c r="FF43" s="204"/>
      <c r="FG43" s="204"/>
      <c r="FH43" s="204"/>
      <c r="FI43" s="204"/>
      <c r="FJ43" s="204"/>
      <c r="FK43" s="204"/>
      <c r="FL43" s="204"/>
      <c r="FM43" s="204"/>
      <c r="FN43" s="204"/>
      <c r="FO43" s="204"/>
      <c r="FP43" s="204"/>
      <c r="FQ43" s="204"/>
      <c r="FR43" s="204"/>
      <c r="FS43" s="204"/>
      <c r="FT43" s="204"/>
      <c r="FU43" s="204"/>
      <c r="FV43" s="204"/>
      <c r="FW43" s="204"/>
      <c r="FX43" s="204"/>
      <c r="FY43" s="204"/>
      <c r="FZ43" s="204"/>
      <c r="GA43" s="204"/>
      <c r="GB43" s="204"/>
      <c r="GC43" s="204"/>
      <c r="GD43" s="204"/>
      <c r="GE43" s="204"/>
      <c r="GF43" s="204"/>
      <c r="GG43" s="204"/>
      <c r="GH43" s="204"/>
      <c r="GI43" s="204"/>
      <c r="GJ43" s="204"/>
      <c r="GK43" s="204"/>
      <c r="GL43" s="204"/>
      <c r="GM43" s="204"/>
      <c r="GN43" s="204"/>
      <c r="GO43" s="204"/>
      <c r="GP43" s="204"/>
      <c r="GQ43" s="204"/>
      <c r="GR43" s="204"/>
      <c r="GS43" s="204"/>
      <c r="GT43" s="204"/>
      <c r="GU43" s="204"/>
      <c r="GV43" s="204"/>
      <c r="GW43" s="204"/>
      <c r="GX43" s="204"/>
      <c r="GY43" s="204"/>
      <c r="GZ43" s="204"/>
      <c r="HA43" s="204"/>
      <c r="HB43" s="204"/>
      <c r="HC43" s="204"/>
      <c r="HD43" s="204"/>
      <c r="HE43" s="204"/>
      <c r="HF43" s="204"/>
      <c r="HG43" s="204"/>
      <c r="HH43" s="204"/>
      <c r="HI43" s="204"/>
      <c r="HJ43" s="204"/>
      <c r="HK43" s="204"/>
      <c r="HL43" s="204"/>
      <c r="HM43" s="204"/>
      <c r="HN43" s="204"/>
      <c r="HO43" s="204"/>
      <c r="HP43" s="204"/>
      <c r="HQ43" s="204"/>
      <c r="HR43" s="204"/>
      <c r="HS43" s="204"/>
      <c r="HT43" s="204"/>
      <c r="HU43" s="204"/>
      <c r="HV43" s="204"/>
      <c r="HW43" s="204"/>
      <c r="HX43" s="204"/>
      <c r="HY43" s="204"/>
      <c r="HZ43" s="204"/>
      <c r="IA43" s="204"/>
      <c r="IB43" s="204"/>
      <c r="IC43" s="204"/>
      <c r="ID43" s="204"/>
      <c r="IE43" s="204"/>
      <c r="IF43" s="204"/>
      <c r="IG43" s="204"/>
      <c r="IH43" s="204"/>
      <c r="II43" s="204"/>
      <c r="IJ43" s="204"/>
      <c r="IK43" s="204"/>
      <c r="IL43" s="204"/>
      <c r="IM43" s="204"/>
      <c r="IN43" s="204"/>
      <c r="IO43" s="204"/>
      <c r="IP43" s="204"/>
      <c r="IQ43" s="204"/>
      <c r="IR43" s="204"/>
    </row>
    <row r="44" spans="1:252" s="118" customFormat="1">
      <c r="A44" s="557" t="s">
        <v>334</v>
      </c>
      <c r="B44" s="558"/>
      <c r="C44" s="558"/>
      <c r="D44" s="558"/>
      <c r="E44" s="558"/>
      <c r="F44" s="558"/>
      <c r="G44" s="559"/>
      <c r="H44" s="129"/>
      <c r="I44" s="210"/>
      <c r="J44" s="376"/>
      <c r="K44" s="377"/>
      <c r="L44" s="210"/>
      <c r="M44" s="210"/>
      <c r="N44" s="210"/>
      <c r="O44" s="376"/>
      <c r="P44" s="377"/>
      <c r="Q44" s="210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  <c r="BZ44" s="204"/>
      <c r="CA44" s="204"/>
      <c r="CB44" s="204"/>
      <c r="CC44" s="204"/>
      <c r="CD44" s="204"/>
      <c r="CE44" s="204"/>
      <c r="CF44" s="204"/>
      <c r="CG44" s="204"/>
      <c r="CH44" s="204"/>
      <c r="CI44" s="204"/>
      <c r="CJ44" s="204"/>
      <c r="CK44" s="204"/>
      <c r="CL44" s="204"/>
      <c r="CM44" s="204"/>
      <c r="CN44" s="204"/>
      <c r="CO44" s="204"/>
      <c r="CP44" s="204"/>
      <c r="CQ44" s="204"/>
      <c r="CR44" s="204"/>
      <c r="CS44" s="204"/>
      <c r="CT44" s="204"/>
      <c r="CU44" s="204"/>
      <c r="CV44" s="204"/>
      <c r="CW44" s="204"/>
      <c r="CX44" s="204"/>
      <c r="CY44" s="204"/>
      <c r="CZ44" s="204"/>
      <c r="DA44" s="204"/>
      <c r="DB44" s="204"/>
      <c r="DC44" s="204"/>
      <c r="DD44" s="204"/>
      <c r="DE44" s="204"/>
      <c r="DF44" s="204"/>
      <c r="DG44" s="204"/>
      <c r="DH44" s="204"/>
      <c r="DI44" s="204"/>
      <c r="DJ44" s="204"/>
      <c r="DK44" s="204"/>
      <c r="DL44" s="204"/>
      <c r="DM44" s="204"/>
      <c r="DN44" s="204"/>
      <c r="DO44" s="204"/>
      <c r="DP44" s="204"/>
      <c r="DQ44" s="204"/>
      <c r="DR44" s="204"/>
      <c r="DS44" s="204"/>
      <c r="DT44" s="204"/>
      <c r="DU44" s="204"/>
      <c r="DV44" s="204"/>
      <c r="DW44" s="204"/>
      <c r="DX44" s="204"/>
      <c r="DY44" s="204"/>
      <c r="DZ44" s="204"/>
      <c r="EA44" s="204"/>
      <c r="EB44" s="204"/>
      <c r="EC44" s="204"/>
      <c r="ED44" s="204"/>
      <c r="EE44" s="204"/>
      <c r="EF44" s="204"/>
      <c r="EG44" s="204"/>
      <c r="EH44" s="204"/>
      <c r="EI44" s="204"/>
      <c r="EJ44" s="204"/>
      <c r="EK44" s="204"/>
      <c r="EL44" s="204"/>
      <c r="EM44" s="204"/>
      <c r="EN44" s="204"/>
      <c r="EO44" s="204"/>
      <c r="EP44" s="204"/>
      <c r="EQ44" s="204"/>
      <c r="ER44" s="204"/>
      <c r="ES44" s="204"/>
      <c r="ET44" s="204"/>
      <c r="EU44" s="204"/>
      <c r="EV44" s="204"/>
      <c r="EW44" s="204"/>
      <c r="EX44" s="204"/>
      <c r="EY44" s="204"/>
      <c r="EZ44" s="204"/>
      <c r="FA44" s="204"/>
      <c r="FB44" s="204"/>
      <c r="FC44" s="204"/>
      <c r="FD44" s="204"/>
      <c r="FE44" s="204"/>
      <c r="FF44" s="204"/>
      <c r="FG44" s="204"/>
      <c r="FH44" s="204"/>
      <c r="FI44" s="204"/>
      <c r="FJ44" s="204"/>
      <c r="FK44" s="204"/>
      <c r="FL44" s="204"/>
      <c r="FM44" s="204"/>
      <c r="FN44" s="204"/>
      <c r="FO44" s="204"/>
      <c r="FP44" s="204"/>
      <c r="FQ44" s="204"/>
      <c r="FR44" s="204"/>
      <c r="FS44" s="204"/>
      <c r="FT44" s="204"/>
      <c r="FU44" s="204"/>
      <c r="FV44" s="204"/>
      <c r="FW44" s="204"/>
      <c r="FX44" s="204"/>
      <c r="FY44" s="204"/>
      <c r="FZ44" s="204"/>
      <c r="GA44" s="204"/>
      <c r="GB44" s="204"/>
      <c r="GC44" s="204"/>
      <c r="GD44" s="204"/>
      <c r="GE44" s="204"/>
      <c r="GF44" s="204"/>
      <c r="GG44" s="204"/>
      <c r="GH44" s="204"/>
      <c r="GI44" s="204"/>
      <c r="GJ44" s="204"/>
      <c r="GK44" s="204"/>
      <c r="GL44" s="204"/>
      <c r="GM44" s="204"/>
      <c r="GN44" s="204"/>
      <c r="GO44" s="204"/>
      <c r="GP44" s="204"/>
      <c r="GQ44" s="204"/>
      <c r="GR44" s="204"/>
      <c r="GS44" s="204"/>
      <c r="GT44" s="204"/>
      <c r="GU44" s="204"/>
      <c r="GV44" s="204"/>
      <c r="GW44" s="204"/>
      <c r="GX44" s="204"/>
      <c r="GY44" s="204"/>
      <c r="GZ44" s="204"/>
      <c r="HA44" s="204"/>
      <c r="HB44" s="204"/>
      <c r="HC44" s="204"/>
      <c r="HD44" s="204"/>
      <c r="HE44" s="204"/>
      <c r="HF44" s="204"/>
      <c r="HG44" s="204"/>
      <c r="HH44" s="204"/>
      <c r="HI44" s="204"/>
      <c r="HJ44" s="204"/>
      <c r="HK44" s="204"/>
      <c r="HL44" s="204"/>
      <c r="HM44" s="204"/>
      <c r="HN44" s="204"/>
      <c r="HO44" s="204"/>
      <c r="HP44" s="204"/>
      <c r="HQ44" s="204"/>
      <c r="HR44" s="204"/>
      <c r="HS44" s="204"/>
      <c r="HT44" s="204"/>
      <c r="HU44" s="204"/>
      <c r="HV44" s="204"/>
      <c r="HW44" s="204"/>
      <c r="HX44" s="204"/>
      <c r="HY44" s="204"/>
      <c r="HZ44" s="204"/>
      <c r="IA44" s="204"/>
      <c r="IB44" s="204"/>
      <c r="IC44" s="204"/>
      <c r="ID44" s="204"/>
      <c r="IE44" s="204"/>
      <c r="IF44" s="204"/>
      <c r="IG44" s="204"/>
      <c r="IH44" s="204"/>
      <c r="II44" s="204"/>
      <c r="IJ44" s="204"/>
      <c r="IK44" s="204"/>
      <c r="IL44" s="204"/>
      <c r="IM44" s="204"/>
      <c r="IN44" s="204"/>
      <c r="IO44" s="204"/>
      <c r="IP44" s="204"/>
      <c r="IQ44" s="204"/>
      <c r="IR44" s="204"/>
    </row>
    <row r="45" spans="1:252" s="118" customFormat="1" ht="15.75" thickBot="1">
      <c r="A45" s="560" t="s">
        <v>332</v>
      </c>
      <c r="B45" s="561"/>
      <c r="C45" s="561"/>
      <c r="D45" s="561"/>
      <c r="E45" s="561"/>
      <c r="F45" s="561"/>
      <c r="G45" s="562"/>
      <c r="H45" s="129"/>
      <c r="I45" s="210"/>
      <c r="J45" s="376"/>
      <c r="K45" s="377"/>
      <c r="L45" s="210"/>
      <c r="M45" s="210"/>
      <c r="N45" s="210"/>
      <c r="O45" s="376"/>
      <c r="P45" s="377"/>
      <c r="Q45" s="210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  <c r="BZ45" s="204"/>
      <c r="CA45" s="204"/>
      <c r="CB45" s="204"/>
      <c r="CC45" s="204"/>
      <c r="CD45" s="204"/>
      <c r="CE45" s="204"/>
      <c r="CF45" s="204"/>
      <c r="CG45" s="204"/>
      <c r="CH45" s="204"/>
      <c r="CI45" s="204"/>
      <c r="CJ45" s="204"/>
      <c r="CK45" s="204"/>
      <c r="CL45" s="204"/>
      <c r="CM45" s="204"/>
      <c r="CN45" s="204"/>
      <c r="CO45" s="204"/>
      <c r="CP45" s="204"/>
      <c r="CQ45" s="204"/>
      <c r="CR45" s="204"/>
      <c r="CS45" s="204"/>
      <c r="CT45" s="204"/>
      <c r="CU45" s="204"/>
      <c r="CV45" s="204"/>
      <c r="CW45" s="204"/>
      <c r="CX45" s="204"/>
      <c r="CY45" s="204"/>
      <c r="CZ45" s="204"/>
      <c r="DA45" s="204"/>
      <c r="DB45" s="204"/>
      <c r="DC45" s="204"/>
      <c r="DD45" s="204"/>
      <c r="DE45" s="204"/>
      <c r="DF45" s="204"/>
      <c r="DG45" s="204"/>
      <c r="DH45" s="204"/>
      <c r="DI45" s="204"/>
      <c r="DJ45" s="204"/>
      <c r="DK45" s="204"/>
      <c r="DL45" s="204"/>
      <c r="DM45" s="204"/>
      <c r="DN45" s="204"/>
      <c r="DO45" s="204"/>
      <c r="DP45" s="204"/>
      <c r="DQ45" s="204"/>
      <c r="DR45" s="204"/>
      <c r="DS45" s="204"/>
      <c r="DT45" s="204"/>
      <c r="DU45" s="204"/>
      <c r="DV45" s="204"/>
      <c r="DW45" s="204"/>
      <c r="DX45" s="204"/>
      <c r="DY45" s="204"/>
      <c r="DZ45" s="204"/>
      <c r="EA45" s="204"/>
      <c r="EB45" s="204"/>
      <c r="EC45" s="204"/>
      <c r="ED45" s="204"/>
      <c r="EE45" s="204"/>
      <c r="EF45" s="204"/>
      <c r="EG45" s="204"/>
      <c r="EH45" s="204"/>
      <c r="EI45" s="204"/>
      <c r="EJ45" s="204"/>
      <c r="EK45" s="204"/>
      <c r="EL45" s="204"/>
      <c r="EM45" s="204"/>
      <c r="EN45" s="204"/>
      <c r="EO45" s="204"/>
      <c r="EP45" s="204"/>
      <c r="EQ45" s="204"/>
      <c r="ER45" s="204"/>
      <c r="ES45" s="204"/>
      <c r="ET45" s="204"/>
      <c r="EU45" s="204"/>
      <c r="EV45" s="204"/>
      <c r="EW45" s="204"/>
      <c r="EX45" s="204"/>
      <c r="EY45" s="204"/>
      <c r="EZ45" s="204"/>
      <c r="FA45" s="204"/>
      <c r="FB45" s="204"/>
      <c r="FC45" s="204"/>
      <c r="FD45" s="204"/>
      <c r="FE45" s="204"/>
      <c r="FF45" s="204"/>
      <c r="FG45" s="204"/>
      <c r="FH45" s="204"/>
      <c r="FI45" s="204"/>
      <c r="FJ45" s="204"/>
      <c r="FK45" s="204"/>
      <c r="FL45" s="204"/>
      <c r="FM45" s="204"/>
      <c r="FN45" s="204"/>
      <c r="FO45" s="204"/>
      <c r="FP45" s="204"/>
      <c r="FQ45" s="204"/>
      <c r="FR45" s="204"/>
      <c r="FS45" s="204"/>
      <c r="FT45" s="204"/>
      <c r="FU45" s="204"/>
      <c r="FV45" s="204"/>
      <c r="FW45" s="204"/>
      <c r="FX45" s="204"/>
      <c r="FY45" s="204"/>
      <c r="FZ45" s="204"/>
      <c r="GA45" s="204"/>
      <c r="GB45" s="204"/>
      <c r="GC45" s="204"/>
      <c r="GD45" s="204"/>
      <c r="GE45" s="204"/>
      <c r="GF45" s="204"/>
      <c r="GG45" s="204"/>
      <c r="GH45" s="204"/>
      <c r="GI45" s="204"/>
      <c r="GJ45" s="204"/>
      <c r="GK45" s="204"/>
      <c r="GL45" s="204"/>
      <c r="GM45" s="204"/>
      <c r="GN45" s="204"/>
      <c r="GO45" s="204"/>
      <c r="GP45" s="204"/>
      <c r="GQ45" s="204"/>
      <c r="GR45" s="204"/>
      <c r="GS45" s="204"/>
      <c r="GT45" s="204"/>
      <c r="GU45" s="204"/>
      <c r="GV45" s="204"/>
      <c r="GW45" s="204"/>
      <c r="GX45" s="204"/>
      <c r="GY45" s="204"/>
      <c r="GZ45" s="204"/>
      <c r="HA45" s="204"/>
      <c r="HB45" s="204"/>
      <c r="HC45" s="204"/>
      <c r="HD45" s="204"/>
      <c r="HE45" s="204"/>
      <c r="HF45" s="204"/>
      <c r="HG45" s="204"/>
      <c r="HH45" s="204"/>
      <c r="HI45" s="204"/>
      <c r="HJ45" s="204"/>
      <c r="HK45" s="204"/>
      <c r="HL45" s="204"/>
      <c r="HM45" s="204"/>
      <c r="HN45" s="204"/>
      <c r="HO45" s="204"/>
      <c r="HP45" s="204"/>
      <c r="HQ45" s="204"/>
      <c r="HR45" s="204"/>
      <c r="HS45" s="204"/>
      <c r="HT45" s="204"/>
      <c r="HU45" s="204"/>
      <c r="HV45" s="204"/>
      <c r="HW45" s="204"/>
      <c r="HX45" s="204"/>
      <c r="HY45" s="204"/>
      <c r="HZ45" s="204"/>
      <c r="IA45" s="204"/>
      <c r="IB45" s="204"/>
      <c r="IC45" s="204"/>
      <c r="ID45" s="204"/>
      <c r="IE45" s="204"/>
      <c r="IF45" s="204"/>
      <c r="IG45" s="204"/>
      <c r="IH45" s="204"/>
      <c r="II45" s="204"/>
      <c r="IJ45" s="204"/>
      <c r="IK45" s="204"/>
      <c r="IL45" s="204"/>
      <c r="IM45" s="204"/>
      <c r="IN45" s="204"/>
      <c r="IO45" s="204"/>
      <c r="IP45" s="204"/>
      <c r="IQ45" s="204"/>
      <c r="IR45" s="204"/>
    </row>
    <row r="46" spans="1:252" ht="23.25" thickBot="1">
      <c r="A46" s="634" t="s">
        <v>139</v>
      </c>
      <c r="B46" s="635"/>
      <c r="C46" s="635"/>
      <c r="D46" s="635"/>
      <c r="E46" s="635"/>
      <c r="F46" s="635"/>
      <c r="G46" s="636"/>
      <c r="H46" s="375"/>
      <c r="K46" s="378"/>
      <c r="L46" s="210"/>
      <c r="M46" s="210"/>
      <c r="N46" s="210"/>
      <c r="O46" s="210"/>
      <c r="P46" s="377"/>
      <c r="Q46" s="210"/>
    </row>
    <row r="48" spans="1:252">
      <c r="H48" s="129"/>
    </row>
    <row r="49" spans="8:8">
      <c r="H49" s="502"/>
    </row>
    <row r="50" spans="8:8">
      <c r="H50" s="129"/>
    </row>
    <row r="51" spans="8:8">
      <c r="H51" s="129"/>
    </row>
    <row r="52" spans="8:8">
      <c r="H52" s="129"/>
    </row>
    <row r="53" spans="8:8">
      <c r="H53" s="502"/>
    </row>
    <row r="54" spans="8:8">
      <c r="H54" s="129"/>
    </row>
    <row r="55" spans="8:8">
      <c r="H55" s="129"/>
    </row>
    <row r="56" spans="8:8">
      <c r="H56" s="129"/>
    </row>
  </sheetData>
  <mergeCells count="11">
    <mergeCell ref="A41:E41"/>
    <mergeCell ref="A1:G1"/>
    <mergeCell ref="A3:G3"/>
    <mergeCell ref="A4:B4"/>
    <mergeCell ref="E4:F4"/>
    <mergeCell ref="A40:G40"/>
    <mergeCell ref="A44:G44"/>
    <mergeCell ref="A45:G45"/>
    <mergeCell ref="A46:G46"/>
    <mergeCell ref="A43:G43"/>
    <mergeCell ref="A42:E42"/>
  </mergeCells>
  <hyperlinks>
    <hyperlink ref="A46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A10" sqref="A10:G10"/>
    </sheetView>
  </sheetViews>
  <sheetFormatPr defaultRowHeight="15"/>
  <cols>
    <col min="1" max="1" width="25.42578125" style="118" customWidth="1"/>
    <col min="2" max="2" width="5.140625" style="118" customWidth="1"/>
    <col min="3" max="3" width="8.28515625" style="118" customWidth="1"/>
    <col min="4" max="4" width="4.28515625" style="118" customWidth="1"/>
    <col min="5" max="5" width="26.140625" style="118" customWidth="1"/>
    <col min="6" max="6" width="5" style="118" customWidth="1"/>
    <col min="7" max="7" width="10.28515625" style="118" customWidth="1"/>
    <col min="8" max="8" width="8.85546875" style="118" hidden="1" customWidth="1"/>
    <col min="9" max="9" width="5.85546875" style="118" hidden="1" customWidth="1"/>
    <col min="10" max="10" width="10.28515625" style="118" hidden="1" customWidth="1"/>
    <col min="11" max="13" width="8.85546875" style="118" hidden="1" customWidth="1"/>
    <col min="14" max="14" width="6.7109375" style="118" hidden="1" customWidth="1"/>
    <col min="15" max="15" width="8.85546875" style="118" hidden="1" customWidth="1"/>
    <col min="16" max="16" width="9.140625" style="118" hidden="1" customWidth="1"/>
    <col min="17" max="17" width="9.140625" style="204" customWidth="1"/>
    <col min="18" max="16384" width="9.140625" style="204"/>
  </cols>
  <sheetData>
    <row r="1" spans="1:17" ht="20.25">
      <c r="A1" s="643" t="s">
        <v>103</v>
      </c>
      <c r="B1" s="644"/>
      <c r="C1" s="644"/>
      <c r="D1" s="644"/>
      <c r="E1" s="644"/>
      <c r="F1" s="644"/>
      <c r="G1" s="645"/>
      <c r="H1" s="204"/>
      <c r="I1" s="204"/>
      <c r="J1" s="204"/>
      <c r="K1" s="204"/>
      <c r="L1" s="204"/>
      <c r="M1" s="204"/>
      <c r="N1" s="204"/>
      <c r="O1" s="204"/>
      <c r="P1" s="204"/>
    </row>
    <row r="2" spans="1:17" ht="21" thickBot="1">
      <c r="A2" s="657" t="s">
        <v>223</v>
      </c>
      <c r="B2" s="658"/>
      <c r="C2" s="658"/>
      <c r="D2" s="658"/>
      <c r="E2" s="658"/>
      <c r="F2" s="658"/>
      <c r="G2" s="659"/>
      <c r="H2" s="204"/>
      <c r="I2" s="294"/>
      <c r="J2" s="294"/>
      <c r="K2" s="204"/>
      <c r="L2" s="204"/>
      <c r="M2" s="204"/>
      <c r="N2" s="83"/>
      <c r="O2" s="83"/>
      <c r="P2" s="204"/>
    </row>
    <row r="3" spans="1:17" ht="25.5" thickBot="1">
      <c r="A3" s="660" t="s">
        <v>224</v>
      </c>
      <c r="B3" s="661"/>
      <c r="C3" s="661"/>
      <c r="D3" s="661"/>
      <c r="E3" s="661"/>
      <c r="F3" s="661"/>
      <c r="G3" s="662"/>
      <c r="H3" s="204"/>
      <c r="I3" s="204"/>
      <c r="J3" s="204"/>
      <c r="K3" s="204"/>
      <c r="L3" s="204"/>
      <c r="M3" s="204"/>
      <c r="N3" s="204"/>
      <c r="O3" s="204"/>
      <c r="P3" s="204"/>
    </row>
    <row r="4" spans="1:17" ht="15.75" thickBot="1">
      <c r="A4" s="663" t="s">
        <v>1</v>
      </c>
      <c r="B4" s="664"/>
      <c r="C4" s="664"/>
      <c r="D4" s="595"/>
      <c r="E4" s="664"/>
      <c r="F4" s="664"/>
      <c r="G4" s="665"/>
      <c r="H4" s="204"/>
      <c r="I4" s="204"/>
      <c r="J4" s="204"/>
      <c r="K4" s="204"/>
      <c r="L4" s="204"/>
      <c r="M4" s="204"/>
      <c r="N4" s="204"/>
      <c r="O4" s="204"/>
      <c r="P4" s="204"/>
    </row>
    <row r="5" spans="1:17" s="118" customFormat="1" ht="15.75" thickBot="1">
      <c r="A5" s="666" t="s">
        <v>109</v>
      </c>
      <c r="B5" s="667"/>
      <c r="C5" s="379" t="s">
        <v>8</v>
      </c>
      <c r="D5" s="380"/>
      <c r="E5" s="668" t="s">
        <v>110</v>
      </c>
      <c r="F5" s="669"/>
      <c r="G5" s="379" t="s">
        <v>8</v>
      </c>
      <c r="H5" s="204"/>
      <c r="I5" s="204" t="s">
        <v>53</v>
      </c>
      <c r="J5" s="204"/>
      <c r="K5" s="204"/>
      <c r="L5" s="204"/>
      <c r="M5" s="204"/>
      <c r="N5" s="204"/>
      <c r="O5" s="204"/>
      <c r="P5" s="204"/>
      <c r="Q5" s="204"/>
    </row>
    <row r="6" spans="1:17" s="118" customFormat="1">
      <c r="A6" s="304" t="s">
        <v>225</v>
      </c>
      <c r="B6" s="381" t="s">
        <v>59</v>
      </c>
      <c r="C6" s="92">
        <v>98668</v>
      </c>
      <c r="D6" s="99"/>
      <c r="E6" s="304" t="s">
        <v>226</v>
      </c>
      <c r="F6" s="381" t="s">
        <v>59</v>
      </c>
      <c r="G6" s="92">
        <v>28529</v>
      </c>
      <c r="H6" s="204">
        <v>1.2E-2</v>
      </c>
      <c r="I6" s="204">
        <v>1</v>
      </c>
      <c r="J6" s="204">
        <v>2004541</v>
      </c>
      <c r="K6" s="382">
        <f>J6*I6*H6</f>
        <v>24054.492000000002</v>
      </c>
      <c r="L6" s="204"/>
      <c r="M6" s="204">
        <v>4.0000000000000001E-3</v>
      </c>
      <c r="N6" s="204">
        <v>1</v>
      </c>
      <c r="O6" s="204">
        <v>2004541</v>
      </c>
      <c r="P6" s="382">
        <f>O6*N6*M6</f>
        <v>8018.1639999999998</v>
      </c>
      <c r="Q6" s="204"/>
    </row>
    <row r="7" spans="1:17" s="118" customFormat="1" ht="15.75" thickBot="1">
      <c r="A7" s="251"/>
      <c r="B7" s="383" t="s">
        <v>59</v>
      </c>
      <c r="C7" s="384"/>
      <c r="D7" s="385"/>
      <c r="E7" s="251" t="s">
        <v>227</v>
      </c>
      <c r="F7" s="383" t="s">
        <v>59</v>
      </c>
      <c r="G7" s="384">
        <v>52097</v>
      </c>
      <c r="H7" s="204">
        <v>1.2E-2</v>
      </c>
      <c r="I7" s="204">
        <v>1.1000000000000001</v>
      </c>
      <c r="J7" s="204">
        <v>2004541</v>
      </c>
      <c r="K7" s="382">
        <f>H7*I7*J7</f>
        <v>26459.941200000005</v>
      </c>
      <c r="L7" s="204"/>
      <c r="M7" s="204">
        <v>4.0000000000000001E-3</v>
      </c>
      <c r="N7" s="204">
        <v>1.1000000000000001</v>
      </c>
      <c r="O7" s="204">
        <v>2004541</v>
      </c>
      <c r="P7" s="382">
        <f>M7*N7*O7</f>
        <v>8819.9804000000004</v>
      </c>
      <c r="Q7" s="204"/>
    </row>
    <row r="8" spans="1:17" s="118" customFormat="1" ht="15.75" thickBot="1">
      <c r="A8" s="551"/>
      <c r="B8" s="551"/>
      <c r="C8" s="552"/>
      <c r="D8" s="385"/>
      <c r="E8" s="551"/>
      <c r="F8" s="551"/>
      <c r="G8" s="552"/>
      <c r="H8" s="204"/>
      <c r="I8" s="204"/>
      <c r="J8" s="204"/>
      <c r="K8" s="382"/>
      <c r="L8" s="204"/>
      <c r="M8" s="204"/>
      <c r="N8" s="204"/>
      <c r="O8" s="204"/>
      <c r="P8" s="382"/>
      <c r="Q8" s="204"/>
    </row>
    <row r="9" spans="1:17" s="118" customFormat="1">
      <c r="A9" s="563" t="s">
        <v>141</v>
      </c>
      <c r="B9" s="564"/>
      <c r="C9" s="564"/>
      <c r="D9" s="564"/>
      <c r="E9" s="564"/>
      <c r="F9" s="564"/>
      <c r="G9" s="565"/>
      <c r="H9" s="204"/>
      <c r="I9" s="204"/>
      <c r="J9" s="204"/>
      <c r="K9" s="382"/>
      <c r="L9" s="204"/>
      <c r="M9" s="204"/>
      <c r="N9" s="204"/>
      <c r="O9" s="204"/>
      <c r="P9" s="382"/>
      <c r="Q9" s="204"/>
    </row>
    <row r="10" spans="1:17" s="118" customFormat="1">
      <c r="A10" s="557" t="s">
        <v>334</v>
      </c>
      <c r="B10" s="558"/>
      <c r="C10" s="558"/>
      <c r="D10" s="558"/>
      <c r="E10" s="558"/>
      <c r="F10" s="558"/>
      <c r="G10" s="559"/>
      <c r="H10" s="204"/>
      <c r="I10" s="204"/>
      <c r="J10" s="204"/>
      <c r="K10" s="382"/>
      <c r="L10" s="204"/>
      <c r="M10" s="204"/>
      <c r="N10" s="204"/>
      <c r="O10" s="204"/>
      <c r="P10" s="382"/>
      <c r="Q10" s="204"/>
    </row>
    <row r="11" spans="1:17" s="118" customFormat="1" ht="15.75" thickBot="1">
      <c r="A11" s="560" t="s">
        <v>332</v>
      </c>
      <c r="B11" s="561"/>
      <c r="C11" s="561"/>
      <c r="D11" s="561"/>
      <c r="E11" s="561"/>
      <c r="F11" s="561"/>
      <c r="G11" s="562"/>
      <c r="H11" s="204"/>
      <c r="I11" s="204"/>
      <c r="J11" s="204"/>
      <c r="K11" s="382"/>
      <c r="L11" s="204"/>
      <c r="M11" s="204"/>
      <c r="N11" s="204"/>
      <c r="O11" s="204"/>
      <c r="P11" s="382"/>
      <c r="Q11" s="204"/>
    </row>
    <row r="12" spans="1:17" ht="15.75" thickBot="1">
      <c r="A12" s="561"/>
      <c r="B12" s="561"/>
      <c r="C12" s="561"/>
      <c r="D12" s="561"/>
      <c r="E12" s="561"/>
      <c r="F12" s="561"/>
      <c r="G12" s="561"/>
      <c r="H12" s="129"/>
      <c r="I12" s="204"/>
      <c r="J12" s="204"/>
      <c r="K12" s="204"/>
      <c r="L12" s="204"/>
      <c r="M12" s="204"/>
      <c r="N12" s="204"/>
      <c r="O12" s="204"/>
      <c r="P12" s="204"/>
    </row>
    <row r="13" spans="1:17">
      <c r="A13" s="563" t="s">
        <v>142</v>
      </c>
      <c r="B13" s="564"/>
      <c r="C13" s="564"/>
      <c r="D13" s="564"/>
      <c r="E13" s="564"/>
      <c r="F13" s="564"/>
      <c r="G13" s="565"/>
      <c r="H13" s="129"/>
      <c r="I13" s="204"/>
      <c r="J13" s="204"/>
      <c r="K13" s="204"/>
      <c r="L13" s="204"/>
      <c r="M13" s="204"/>
      <c r="N13" s="204"/>
      <c r="O13" s="204"/>
      <c r="P13" s="204"/>
    </row>
    <row r="14" spans="1:17">
      <c r="A14" s="557" t="s">
        <v>137</v>
      </c>
      <c r="B14" s="558"/>
      <c r="C14" s="558"/>
      <c r="D14" s="558"/>
      <c r="E14" s="558"/>
      <c r="F14" s="558"/>
      <c r="G14" s="559"/>
      <c r="H14" s="129"/>
      <c r="I14" s="204"/>
      <c r="J14" s="204"/>
      <c r="K14" s="204"/>
      <c r="L14" s="204"/>
      <c r="M14" s="204"/>
      <c r="N14" s="204"/>
      <c r="O14" s="204"/>
      <c r="P14" s="204"/>
    </row>
    <row r="15" spans="1:17" ht="15.75" thickBot="1">
      <c r="A15" s="560" t="s">
        <v>107</v>
      </c>
      <c r="B15" s="561"/>
      <c r="C15" s="561"/>
      <c r="D15" s="561"/>
      <c r="E15" s="561"/>
      <c r="F15" s="561"/>
      <c r="G15" s="562"/>
      <c r="H15" s="253"/>
      <c r="I15" s="204"/>
      <c r="J15" s="204"/>
      <c r="K15" s="204"/>
      <c r="L15" s="204"/>
      <c r="M15" s="204"/>
      <c r="N15" s="204"/>
      <c r="O15" s="204"/>
      <c r="P15" s="204"/>
    </row>
    <row r="16" spans="1:17" ht="15.75" thickBot="1">
      <c r="A16" s="656"/>
      <c r="B16" s="656"/>
      <c r="C16" s="656"/>
      <c r="D16" s="656"/>
      <c r="E16" s="656"/>
      <c r="F16" s="656"/>
      <c r="G16" s="656"/>
      <c r="H16" s="129"/>
      <c r="I16" s="204"/>
      <c r="J16" s="204"/>
      <c r="K16" s="204"/>
      <c r="L16" s="204"/>
      <c r="M16" s="204"/>
      <c r="N16" s="204"/>
      <c r="O16" s="204"/>
      <c r="P16" s="204"/>
    </row>
    <row r="17" spans="1:16">
      <c r="A17" s="563" t="s">
        <v>228</v>
      </c>
      <c r="B17" s="564"/>
      <c r="C17" s="564"/>
      <c r="D17" s="564"/>
      <c r="E17" s="564"/>
      <c r="F17" s="564"/>
      <c r="G17" s="565"/>
      <c r="H17" s="129"/>
      <c r="I17" s="204"/>
      <c r="J17" s="204"/>
      <c r="K17" s="204"/>
      <c r="L17" s="204"/>
      <c r="M17" s="204"/>
      <c r="N17" s="204"/>
      <c r="O17" s="204"/>
      <c r="P17" s="204"/>
    </row>
    <row r="18" spans="1:16">
      <c r="A18" s="557" t="s">
        <v>138</v>
      </c>
      <c r="B18" s="558"/>
      <c r="C18" s="558"/>
      <c r="D18" s="558"/>
      <c r="E18" s="558"/>
      <c r="F18" s="558"/>
      <c r="G18" s="559"/>
      <c r="H18" s="129"/>
      <c r="I18" s="204"/>
      <c r="J18" s="204"/>
      <c r="K18" s="204"/>
      <c r="L18" s="204"/>
      <c r="M18" s="204"/>
      <c r="N18" s="204"/>
      <c r="O18" s="204"/>
      <c r="P18" s="204"/>
    </row>
    <row r="19" spans="1:16" ht="15.75" thickBot="1">
      <c r="A19" s="560" t="s">
        <v>108</v>
      </c>
      <c r="B19" s="561"/>
      <c r="C19" s="561"/>
      <c r="D19" s="561"/>
      <c r="E19" s="561"/>
      <c r="F19" s="561"/>
      <c r="G19" s="562"/>
      <c r="H19" s="253"/>
      <c r="I19" s="204"/>
      <c r="J19" s="204"/>
      <c r="K19" s="204"/>
      <c r="L19" s="204"/>
      <c r="M19" s="204"/>
      <c r="N19" s="204"/>
      <c r="O19" s="204"/>
      <c r="P19" s="204"/>
    </row>
    <row r="20" spans="1:16" ht="15.75" thickBot="1">
      <c r="A20" s="253"/>
      <c r="B20" s="253"/>
      <c r="C20" s="253"/>
      <c r="D20" s="253"/>
      <c r="E20" s="253"/>
      <c r="F20" s="253"/>
      <c r="G20" s="253"/>
      <c r="H20" s="204"/>
      <c r="I20" s="204"/>
      <c r="J20" s="204"/>
      <c r="K20" s="204"/>
      <c r="L20" s="204"/>
      <c r="M20" s="204"/>
      <c r="N20" s="204"/>
      <c r="O20" s="204"/>
      <c r="P20" s="204"/>
    </row>
    <row r="21" spans="1:16" ht="23.25" thickBot="1">
      <c r="A21" s="634" t="s">
        <v>139</v>
      </c>
      <c r="B21" s="635"/>
      <c r="C21" s="635"/>
      <c r="D21" s="635"/>
      <c r="E21" s="635"/>
      <c r="F21" s="635"/>
      <c r="G21" s="636"/>
      <c r="H21" s="204"/>
      <c r="I21" s="204"/>
      <c r="J21" s="204"/>
      <c r="K21" s="204"/>
      <c r="L21" s="204"/>
      <c r="M21" s="204"/>
      <c r="N21" s="204"/>
      <c r="O21" s="204"/>
      <c r="P21" s="204"/>
    </row>
    <row r="22" spans="1:16" ht="15" customHeight="1">
      <c r="A22" s="204"/>
      <c r="B22" s="204"/>
      <c r="C22" s="204"/>
      <c r="D22" s="204"/>
      <c r="E22" s="204"/>
      <c r="F22" s="204"/>
      <c r="G22" s="204"/>
    </row>
    <row r="23" spans="1:16" ht="28.5">
      <c r="A23" s="204"/>
      <c r="B23" s="204"/>
      <c r="C23" s="254" t="s">
        <v>119</v>
      </c>
      <c r="D23" s="254"/>
      <c r="E23" s="254"/>
    </row>
    <row r="24" spans="1:16" ht="28.5">
      <c r="A24" s="204"/>
      <c r="B24" s="204"/>
      <c r="C24" s="254"/>
      <c r="D24" s="254"/>
      <c r="E24" s="254"/>
    </row>
    <row r="25" spans="1:16" ht="28.5">
      <c r="A25" s="204"/>
      <c r="B25" s="204"/>
      <c r="C25" s="254"/>
      <c r="D25" s="254"/>
      <c r="E25" s="254"/>
    </row>
  </sheetData>
  <mergeCells count="18">
    <mergeCell ref="A9:G9"/>
    <mergeCell ref="A10:G10"/>
    <mergeCell ref="A11:G11"/>
    <mergeCell ref="A1:G1"/>
    <mergeCell ref="A2:G2"/>
    <mergeCell ref="A3:G3"/>
    <mergeCell ref="A4:G4"/>
    <mergeCell ref="A5:B5"/>
    <mergeCell ref="E5:F5"/>
    <mergeCell ref="A18:G18"/>
    <mergeCell ref="A19:G19"/>
    <mergeCell ref="A21:G21"/>
    <mergeCell ref="A12:G12"/>
    <mergeCell ref="A13:G13"/>
    <mergeCell ref="A14:G14"/>
    <mergeCell ref="A15:G15"/>
    <mergeCell ref="A16:G16"/>
    <mergeCell ref="A17:G17"/>
  </mergeCells>
  <hyperlinks>
    <hyperlink ref="A2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89"/>
  <sheetViews>
    <sheetView workbookViewId="0">
      <selection activeCell="A36" sqref="A36:G36"/>
    </sheetView>
  </sheetViews>
  <sheetFormatPr defaultRowHeight="15"/>
  <cols>
    <col min="1" max="1" width="21.85546875" style="204" customWidth="1"/>
    <col min="2" max="2" width="5.42578125" style="204" customWidth="1"/>
    <col min="3" max="3" width="10.28515625" style="204" bestFit="1" customWidth="1"/>
    <col min="4" max="4" width="7.28515625" style="204" customWidth="1"/>
    <col min="5" max="5" width="21.85546875" style="204" customWidth="1"/>
    <col min="6" max="6" width="5.42578125" style="204" customWidth="1"/>
    <col min="7" max="7" width="10.85546875" style="204" customWidth="1"/>
    <col min="8" max="17" width="9.140625" style="204" hidden="1" customWidth="1"/>
    <col min="18" max="29" width="9.140625" style="204" customWidth="1"/>
    <col min="30" max="16384" width="9.140625" style="204"/>
  </cols>
  <sheetData>
    <row r="1" spans="1:247" ht="16.5" customHeight="1">
      <c r="A1" s="623" t="s">
        <v>103</v>
      </c>
      <c r="B1" s="624"/>
      <c r="C1" s="624"/>
      <c r="D1" s="624"/>
      <c r="E1" s="624"/>
      <c r="F1" s="624"/>
      <c r="G1" s="625"/>
    </row>
    <row r="2" spans="1:247" ht="18" customHeight="1" thickBot="1">
      <c r="A2" s="703" t="s">
        <v>324</v>
      </c>
      <c r="B2" s="704"/>
      <c r="C2" s="704"/>
      <c r="D2" s="704"/>
      <c r="E2" s="704"/>
      <c r="F2" s="704"/>
      <c r="G2" s="705"/>
    </row>
    <row r="3" spans="1:247" s="118" customFormat="1" ht="24" customHeight="1" thickBot="1">
      <c r="A3" s="706" t="s">
        <v>241</v>
      </c>
      <c r="B3" s="707"/>
      <c r="C3" s="707"/>
      <c r="D3" s="707"/>
      <c r="E3" s="707"/>
      <c r="F3" s="707"/>
      <c r="G3" s="708"/>
      <c r="H3" s="204"/>
      <c r="I3" s="204"/>
      <c r="J3" s="204"/>
      <c r="K3" s="67"/>
      <c r="L3" s="204"/>
      <c r="M3" s="204"/>
      <c r="N3" s="69"/>
      <c r="O3" s="204"/>
      <c r="P3" s="204"/>
      <c r="Q3" s="67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  <c r="AX3" s="204"/>
      <c r="AY3" s="204"/>
      <c r="AZ3" s="204"/>
      <c r="BA3" s="204"/>
      <c r="BB3" s="204"/>
      <c r="BC3" s="204"/>
      <c r="BD3" s="204"/>
      <c r="BE3" s="204"/>
      <c r="BF3" s="204"/>
      <c r="BG3" s="204"/>
      <c r="BH3" s="204"/>
      <c r="BI3" s="204"/>
      <c r="BJ3" s="204"/>
      <c r="BK3" s="204"/>
      <c r="BL3" s="204"/>
      <c r="BM3" s="204"/>
      <c r="BN3" s="204"/>
      <c r="BO3" s="204"/>
      <c r="BP3" s="204"/>
      <c r="BQ3" s="204"/>
      <c r="BR3" s="204"/>
      <c r="BS3" s="204"/>
      <c r="BT3" s="204"/>
      <c r="BU3" s="204"/>
      <c r="BV3" s="204"/>
      <c r="BW3" s="204"/>
      <c r="BX3" s="204"/>
      <c r="BY3" s="204"/>
      <c r="BZ3" s="204"/>
      <c r="CA3" s="204"/>
      <c r="CB3" s="204"/>
      <c r="CC3" s="204"/>
      <c r="CD3" s="204"/>
      <c r="CE3" s="204"/>
      <c r="CF3" s="204"/>
      <c r="CG3" s="204"/>
      <c r="CH3" s="204"/>
      <c r="CI3" s="204"/>
      <c r="CJ3" s="204"/>
      <c r="CK3" s="204"/>
      <c r="CL3" s="204"/>
      <c r="CM3" s="204"/>
      <c r="CN3" s="204"/>
      <c r="CO3" s="204"/>
      <c r="CP3" s="204"/>
      <c r="CQ3" s="204"/>
      <c r="CR3" s="204"/>
      <c r="CS3" s="204"/>
      <c r="CT3" s="204"/>
      <c r="CU3" s="204"/>
      <c r="CV3" s="204"/>
      <c r="CW3" s="204"/>
      <c r="CX3" s="204"/>
      <c r="CY3" s="204"/>
      <c r="CZ3" s="204"/>
      <c r="DA3" s="204"/>
      <c r="DB3" s="204"/>
      <c r="DC3" s="204"/>
      <c r="DD3" s="204"/>
      <c r="DE3" s="204"/>
      <c r="DF3" s="204"/>
      <c r="DG3" s="204"/>
      <c r="DH3" s="204"/>
      <c r="DI3" s="204"/>
      <c r="DJ3" s="204"/>
      <c r="DK3" s="204"/>
      <c r="DL3" s="204"/>
      <c r="DM3" s="204"/>
      <c r="DN3" s="204"/>
      <c r="DO3" s="204"/>
      <c r="DP3" s="204"/>
      <c r="DQ3" s="204"/>
      <c r="DR3" s="204"/>
      <c r="DS3" s="204"/>
      <c r="DT3" s="204"/>
      <c r="DU3" s="204"/>
      <c r="DV3" s="204"/>
      <c r="DW3" s="204"/>
      <c r="DX3" s="204"/>
      <c r="DY3" s="204"/>
      <c r="DZ3" s="204"/>
      <c r="EA3" s="204"/>
      <c r="EB3" s="204"/>
      <c r="EC3" s="204"/>
      <c r="ED3" s="204"/>
      <c r="EE3" s="204"/>
      <c r="EF3" s="204"/>
      <c r="EG3" s="204"/>
      <c r="EH3" s="204"/>
      <c r="EI3" s="204"/>
      <c r="EJ3" s="204"/>
      <c r="EK3" s="204"/>
      <c r="EL3" s="204"/>
      <c r="EM3" s="204"/>
      <c r="EN3" s="204"/>
      <c r="EO3" s="204"/>
      <c r="EP3" s="204"/>
      <c r="EQ3" s="204"/>
      <c r="ER3" s="204"/>
      <c r="ES3" s="204"/>
      <c r="ET3" s="204"/>
      <c r="EU3" s="204"/>
      <c r="EV3" s="204"/>
      <c r="EW3" s="204"/>
      <c r="EX3" s="204"/>
      <c r="EY3" s="204"/>
      <c r="EZ3" s="204"/>
      <c r="FA3" s="204"/>
      <c r="FB3" s="204"/>
      <c r="FC3" s="204"/>
      <c r="FD3" s="204"/>
      <c r="FE3" s="204"/>
      <c r="FF3" s="204"/>
      <c r="FG3" s="204"/>
      <c r="FH3" s="204"/>
      <c r="FI3" s="204"/>
      <c r="FJ3" s="204"/>
      <c r="FK3" s="204"/>
      <c r="FL3" s="204"/>
      <c r="FM3" s="204"/>
      <c r="FN3" s="204"/>
      <c r="FO3" s="204"/>
      <c r="FP3" s="204"/>
      <c r="FQ3" s="204"/>
      <c r="FR3" s="204"/>
      <c r="FS3" s="204"/>
      <c r="FT3" s="204"/>
      <c r="FU3" s="204"/>
      <c r="FV3" s="204"/>
      <c r="FW3" s="204"/>
      <c r="FX3" s="204"/>
      <c r="FY3" s="204"/>
      <c r="FZ3" s="204"/>
      <c r="GA3" s="204"/>
      <c r="GB3" s="204"/>
      <c r="GC3" s="204"/>
      <c r="GD3" s="204"/>
      <c r="GE3" s="204"/>
      <c r="GF3" s="204"/>
      <c r="GG3" s="204"/>
      <c r="GH3" s="204"/>
      <c r="GI3" s="204"/>
      <c r="GJ3" s="204"/>
      <c r="GK3" s="204"/>
      <c r="GL3" s="204"/>
      <c r="GM3" s="204"/>
      <c r="GN3" s="204"/>
      <c r="GO3" s="204"/>
      <c r="GP3" s="204"/>
      <c r="GQ3" s="204"/>
      <c r="GR3" s="204"/>
      <c r="GS3" s="204"/>
      <c r="GT3" s="204"/>
      <c r="GU3" s="204"/>
      <c r="GV3" s="204"/>
      <c r="GW3" s="204"/>
      <c r="GX3" s="204"/>
      <c r="GY3" s="204"/>
      <c r="GZ3" s="204"/>
      <c r="HA3" s="204"/>
      <c r="HB3" s="204"/>
      <c r="HC3" s="204"/>
      <c r="HD3" s="204"/>
      <c r="HE3" s="204"/>
      <c r="HF3" s="204"/>
      <c r="HG3" s="204"/>
      <c r="HH3" s="204"/>
      <c r="HI3" s="204"/>
      <c r="HJ3" s="204"/>
      <c r="HK3" s="204"/>
      <c r="HL3" s="204"/>
      <c r="HM3" s="204"/>
      <c r="HN3" s="204"/>
      <c r="HO3" s="204"/>
      <c r="HP3" s="204"/>
      <c r="HQ3" s="204"/>
      <c r="HR3" s="204"/>
      <c r="HS3" s="204"/>
      <c r="HT3" s="204"/>
      <c r="HU3" s="204"/>
      <c r="HV3" s="204"/>
      <c r="HW3" s="204"/>
      <c r="HX3" s="204"/>
      <c r="HY3" s="204"/>
      <c r="HZ3" s="204"/>
      <c r="IA3" s="204"/>
      <c r="IB3" s="204"/>
      <c r="IC3" s="204"/>
      <c r="ID3" s="204"/>
      <c r="IE3" s="204"/>
      <c r="IF3" s="204"/>
      <c r="IG3" s="204"/>
      <c r="IH3" s="204"/>
      <c r="II3" s="204"/>
      <c r="IJ3" s="204"/>
      <c r="IK3" s="204"/>
      <c r="IL3" s="204"/>
      <c r="IM3" s="204"/>
    </row>
    <row r="4" spans="1:247" s="118" customFormat="1" ht="15.75" thickBot="1">
      <c r="A4" s="687" t="s">
        <v>242</v>
      </c>
      <c r="B4" s="688"/>
      <c r="C4" s="689"/>
      <c r="D4" s="416"/>
      <c r="E4" s="697" t="s">
        <v>243</v>
      </c>
      <c r="F4" s="698"/>
      <c r="G4" s="699"/>
      <c r="H4" s="204"/>
      <c r="I4" s="204"/>
      <c r="J4" s="204"/>
      <c r="K4" s="67"/>
      <c r="L4" s="204"/>
      <c r="M4" s="204"/>
      <c r="N4" s="69"/>
      <c r="O4" s="204"/>
      <c r="P4" s="204"/>
      <c r="Q4" s="67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204"/>
      <c r="AN4" s="204"/>
      <c r="AO4" s="204"/>
      <c r="AP4" s="204"/>
      <c r="AQ4" s="204"/>
      <c r="AR4" s="204"/>
      <c r="AS4" s="204"/>
      <c r="AT4" s="204"/>
      <c r="AU4" s="204"/>
      <c r="AV4" s="204"/>
      <c r="AW4" s="204"/>
      <c r="AX4" s="204"/>
      <c r="AY4" s="204"/>
      <c r="AZ4" s="204"/>
      <c r="BA4" s="204"/>
      <c r="BB4" s="204"/>
      <c r="BC4" s="204"/>
      <c r="BD4" s="204"/>
      <c r="BE4" s="204"/>
      <c r="BF4" s="204"/>
      <c r="BG4" s="204"/>
      <c r="BH4" s="204"/>
      <c r="BI4" s="204"/>
      <c r="BJ4" s="204"/>
      <c r="BK4" s="204"/>
      <c r="BL4" s="204"/>
      <c r="BM4" s="204"/>
      <c r="BN4" s="204"/>
      <c r="BO4" s="204"/>
      <c r="BP4" s="204"/>
      <c r="BQ4" s="204"/>
      <c r="BR4" s="204"/>
      <c r="BS4" s="204"/>
      <c r="BT4" s="204"/>
      <c r="BU4" s="204"/>
      <c r="BV4" s="204"/>
      <c r="BW4" s="204"/>
      <c r="BX4" s="204"/>
      <c r="BY4" s="204"/>
      <c r="BZ4" s="204"/>
      <c r="CA4" s="204"/>
      <c r="CB4" s="204"/>
      <c r="CC4" s="204"/>
      <c r="CD4" s="204"/>
      <c r="CE4" s="204"/>
      <c r="CF4" s="204"/>
      <c r="CG4" s="204"/>
      <c r="CH4" s="204"/>
      <c r="CI4" s="204"/>
      <c r="CJ4" s="204"/>
      <c r="CK4" s="204"/>
      <c r="CL4" s="204"/>
      <c r="CM4" s="204"/>
      <c r="CN4" s="204"/>
      <c r="CO4" s="204"/>
      <c r="CP4" s="204"/>
      <c r="CQ4" s="204"/>
      <c r="CR4" s="204"/>
      <c r="CS4" s="204"/>
      <c r="CT4" s="204"/>
      <c r="CU4" s="204"/>
      <c r="CV4" s="204"/>
      <c r="CW4" s="204"/>
      <c r="CX4" s="204"/>
      <c r="CY4" s="204"/>
      <c r="CZ4" s="204"/>
      <c r="DA4" s="204"/>
      <c r="DB4" s="204"/>
      <c r="DC4" s="204"/>
      <c r="DD4" s="204"/>
      <c r="DE4" s="204"/>
      <c r="DF4" s="204"/>
      <c r="DG4" s="204"/>
      <c r="DH4" s="204"/>
      <c r="DI4" s="204"/>
      <c r="DJ4" s="204"/>
      <c r="DK4" s="204"/>
      <c r="DL4" s="204"/>
      <c r="DM4" s="204"/>
      <c r="DN4" s="204"/>
      <c r="DO4" s="204"/>
      <c r="DP4" s="204"/>
      <c r="DQ4" s="204"/>
      <c r="DR4" s="204"/>
      <c r="DS4" s="204"/>
      <c r="DT4" s="204"/>
      <c r="DU4" s="204"/>
      <c r="DV4" s="204"/>
      <c r="DW4" s="204"/>
      <c r="DX4" s="204"/>
      <c r="DY4" s="204"/>
      <c r="DZ4" s="204"/>
      <c r="EA4" s="204"/>
      <c r="EB4" s="204"/>
      <c r="EC4" s="204"/>
      <c r="ED4" s="204"/>
      <c r="EE4" s="204"/>
      <c r="EF4" s="204"/>
      <c r="EG4" s="204"/>
      <c r="EH4" s="204"/>
      <c r="EI4" s="204"/>
      <c r="EJ4" s="204"/>
      <c r="EK4" s="204"/>
      <c r="EL4" s="204"/>
      <c r="EM4" s="204"/>
      <c r="EN4" s="204"/>
      <c r="EO4" s="204"/>
      <c r="EP4" s="204"/>
      <c r="EQ4" s="204"/>
      <c r="ER4" s="204"/>
      <c r="ES4" s="204"/>
      <c r="ET4" s="204"/>
      <c r="EU4" s="204"/>
      <c r="EV4" s="204"/>
      <c r="EW4" s="204"/>
      <c r="EX4" s="204"/>
      <c r="EY4" s="204"/>
      <c r="EZ4" s="204"/>
      <c r="FA4" s="204"/>
      <c r="FB4" s="204"/>
      <c r="FC4" s="204"/>
      <c r="FD4" s="204"/>
      <c r="FE4" s="204"/>
      <c r="FF4" s="204"/>
      <c r="FG4" s="204"/>
      <c r="FH4" s="204"/>
      <c r="FI4" s="204"/>
      <c r="FJ4" s="204"/>
      <c r="FK4" s="204"/>
      <c r="FL4" s="204"/>
      <c r="FM4" s="204"/>
      <c r="FN4" s="204"/>
      <c r="FO4" s="204"/>
      <c r="FP4" s="204"/>
      <c r="FQ4" s="204"/>
      <c r="FR4" s="204"/>
      <c r="FS4" s="204"/>
      <c r="FT4" s="204"/>
      <c r="FU4" s="204"/>
      <c r="FV4" s="204"/>
      <c r="FW4" s="204"/>
      <c r="FX4" s="204"/>
      <c r="FY4" s="204"/>
      <c r="FZ4" s="204"/>
      <c r="GA4" s="204"/>
      <c r="GB4" s="204"/>
      <c r="GC4" s="204"/>
      <c r="GD4" s="204"/>
      <c r="GE4" s="204"/>
      <c r="GF4" s="204"/>
      <c r="GG4" s="204"/>
      <c r="GH4" s="204"/>
      <c r="GI4" s="204"/>
      <c r="GJ4" s="204"/>
      <c r="GK4" s="204"/>
      <c r="GL4" s="204"/>
      <c r="GM4" s="204"/>
      <c r="GN4" s="204"/>
      <c r="GO4" s="204"/>
      <c r="GP4" s="204"/>
      <c r="GQ4" s="204"/>
      <c r="GR4" s="204"/>
      <c r="GS4" s="204"/>
      <c r="GT4" s="204"/>
      <c r="GU4" s="204"/>
      <c r="GV4" s="204"/>
      <c r="GW4" s="204"/>
      <c r="GX4" s="204"/>
      <c r="GY4" s="204"/>
      <c r="GZ4" s="204"/>
      <c r="HA4" s="204"/>
      <c r="HB4" s="204"/>
      <c r="HC4" s="204"/>
      <c r="HD4" s="204"/>
      <c r="HE4" s="204"/>
      <c r="HF4" s="204"/>
      <c r="HG4" s="204"/>
      <c r="HH4" s="204"/>
      <c r="HI4" s="204"/>
      <c r="HJ4" s="204"/>
      <c r="HK4" s="204"/>
      <c r="HL4" s="204"/>
      <c r="HM4" s="204"/>
      <c r="HN4" s="204"/>
      <c r="HO4" s="204"/>
      <c r="HP4" s="204"/>
      <c r="HQ4" s="204"/>
      <c r="HR4" s="204"/>
      <c r="HS4" s="204"/>
      <c r="HT4" s="204"/>
      <c r="HU4" s="204"/>
      <c r="HV4" s="204"/>
      <c r="HW4" s="204"/>
      <c r="HX4" s="204"/>
      <c r="HY4" s="204"/>
      <c r="HZ4" s="204"/>
      <c r="IA4" s="204"/>
      <c r="IB4" s="204"/>
      <c r="IC4" s="204"/>
      <c r="ID4" s="204"/>
      <c r="IE4" s="204"/>
      <c r="IF4" s="204"/>
      <c r="IG4" s="204"/>
      <c r="IH4" s="204"/>
      <c r="II4" s="204"/>
      <c r="IJ4" s="204"/>
      <c r="IK4" s="204"/>
      <c r="IL4" s="204"/>
      <c r="IM4" s="204"/>
    </row>
    <row r="5" spans="1:247" s="118" customFormat="1">
      <c r="A5" s="417" t="s">
        <v>23</v>
      </c>
      <c r="B5" s="418" t="s">
        <v>0</v>
      </c>
      <c r="C5" s="419">
        <f>K5</f>
        <v>5930.82</v>
      </c>
      <c r="D5" s="690"/>
      <c r="E5" s="421" t="s">
        <v>244</v>
      </c>
      <c r="F5" s="422" t="s">
        <v>0</v>
      </c>
      <c r="G5" s="423">
        <v>52</v>
      </c>
      <c r="H5" s="204">
        <v>1.2E-2</v>
      </c>
      <c r="I5" s="204">
        <v>1</v>
      </c>
      <c r="J5" s="204">
        <v>494235</v>
      </c>
      <c r="K5" s="67">
        <f t="shared" ref="K5:K10" si="0">H5*I5*J5</f>
        <v>5930.82</v>
      </c>
      <c r="L5" s="204"/>
      <c r="M5" s="204"/>
      <c r="N5" s="69"/>
      <c r="O5" s="204"/>
      <c r="P5" s="204"/>
      <c r="Q5" s="67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4"/>
      <c r="AY5" s="204"/>
      <c r="AZ5" s="204"/>
      <c r="BA5" s="204"/>
      <c r="BB5" s="204"/>
      <c r="BC5" s="204"/>
      <c r="BD5" s="204"/>
      <c r="BE5" s="204"/>
      <c r="BF5" s="204"/>
      <c r="BG5" s="204"/>
      <c r="BH5" s="204"/>
      <c r="BI5" s="204"/>
      <c r="BJ5" s="204"/>
      <c r="BK5" s="204"/>
      <c r="BL5" s="204"/>
      <c r="BM5" s="204"/>
      <c r="BN5" s="204"/>
      <c r="BO5" s="204"/>
      <c r="BP5" s="204"/>
      <c r="BQ5" s="204"/>
      <c r="BR5" s="204"/>
      <c r="BS5" s="204"/>
      <c r="BT5" s="204"/>
      <c r="BU5" s="204"/>
      <c r="BV5" s="204"/>
      <c r="BW5" s="204"/>
      <c r="BX5" s="204"/>
      <c r="BY5" s="204"/>
      <c r="BZ5" s="204"/>
      <c r="CA5" s="204"/>
      <c r="CB5" s="204"/>
      <c r="CC5" s="204"/>
      <c r="CD5" s="204"/>
      <c r="CE5" s="204"/>
      <c r="CF5" s="204"/>
      <c r="CG5" s="204"/>
      <c r="CH5" s="204"/>
      <c r="CI5" s="204"/>
      <c r="CJ5" s="204"/>
      <c r="CK5" s="204"/>
      <c r="CL5" s="204"/>
      <c r="CM5" s="204"/>
      <c r="CN5" s="204"/>
      <c r="CO5" s="204"/>
      <c r="CP5" s="204"/>
      <c r="CQ5" s="204"/>
      <c r="CR5" s="204"/>
      <c r="CS5" s="204"/>
      <c r="CT5" s="204"/>
      <c r="CU5" s="204"/>
      <c r="CV5" s="204"/>
      <c r="CW5" s="204"/>
      <c r="CX5" s="204"/>
      <c r="CY5" s="204"/>
      <c r="CZ5" s="204"/>
      <c r="DA5" s="204"/>
      <c r="DB5" s="204"/>
      <c r="DC5" s="204"/>
      <c r="DD5" s="204"/>
      <c r="DE5" s="204"/>
      <c r="DF5" s="204"/>
      <c r="DG5" s="204"/>
      <c r="DH5" s="204"/>
      <c r="DI5" s="204"/>
      <c r="DJ5" s="204"/>
      <c r="DK5" s="204"/>
      <c r="DL5" s="204"/>
      <c r="DM5" s="204"/>
      <c r="DN5" s="204"/>
      <c r="DO5" s="204"/>
      <c r="DP5" s="204"/>
      <c r="DQ5" s="204"/>
      <c r="DR5" s="204"/>
      <c r="DS5" s="204"/>
      <c r="DT5" s="204"/>
      <c r="DU5" s="204"/>
      <c r="DV5" s="204"/>
      <c r="DW5" s="204"/>
      <c r="DX5" s="204"/>
      <c r="DY5" s="204"/>
      <c r="DZ5" s="204"/>
      <c r="EA5" s="204"/>
      <c r="EB5" s="204"/>
      <c r="EC5" s="204"/>
      <c r="ED5" s="204"/>
      <c r="EE5" s="204"/>
      <c r="EF5" s="204"/>
      <c r="EG5" s="204"/>
      <c r="EH5" s="204"/>
      <c r="EI5" s="204"/>
      <c r="EJ5" s="204"/>
      <c r="EK5" s="204"/>
      <c r="EL5" s="204"/>
      <c r="EM5" s="204"/>
      <c r="EN5" s="204"/>
      <c r="EO5" s="204"/>
      <c r="EP5" s="204"/>
      <c r="EQ5" s="204"/>
      <c r="ER5" s="204"/>
      <c r="ES5" s="204"/>
      <c r="ET5" s="204"/>
      <c r="EU5" s="204"/>
      <c r="EV5" s="204"/>
      <c r="EW5" s="204"/>
      <c r="EX5" s="204"/>
      <c r="EY5" s="204"/>
      <c r="EZ5" s="204"/>
      <c r="FA5" s="204"/>
      <c r="FB5" s="204"/>
      <c r="FC5" s="204"/>
      <c r="FD5" s="204"/>
      <c r="FE5" s="204"/>
      <c r="FF5" s="204"/>
      <c r="FG5" s="204"/>
      <c r="FH5" s="204"/>
      <c r="FI5" s="204"/>
      <c r="FJ5" s="204"/>
      <c r="FK5" s="204"/>
      <c r="FL5" s="204"/>
      <c r="FM5" s="204"/>
      <c r="FN5" s="204"/>
      <c r="FO5" s="204"/>
      <c r="FP5" s="204"/>
      <c r="FQ5" s="204"/>
      <c r="FR5" s="204"/>
      <c r="FS5" s="204"/>
      <c r="FT5" s="204"/>
      <c r="FU5" s="204"/>
      <c r="FV5" s="204"/>
      <c r="FW5" s="204"/>
      <c r="FX5" s="204"/>
      <c r="FY5" s="204"/>
      <c r="FZ5" s="204"/>
      <c r="GA5" s="204"/>
      <c r="GB5" s="204"/>
      <c r="GC5" s="204"/>
      <c r="GD5" s="204"/>
      <c r="GE5" s="204"/>
      <c r="GF5" s="204"/>
      <c r="GG5" s="204"/>
      <c r="GH5" s="204"/>
      <c r="GI5" s="204"/>
      <c r="GJ5" s="204"/>
      <c r="GK5" s="204"/>
      <c r="GL5" s="204"/>
      <c r="GM5" s="204"/>
      <c r="GN5" s="204"/>
      <c r="GO5" s="204"/>
      <c r="GP5" s="204"/>
      <c r="GQ5" s="204"/>
      <c r="GR5" s="204"/>
      <c r="GS5" s="204"/>
      <c r="GT5" s="204"/>
      <c r="GU5" s="204"/>
      <c r="GV5" s="204"/>
      <c r="GW5" s="204"/>
      <c r="GX5" s="204"/>
      <c r="GY5" s="204"/>
      <c r="GZ5" s="204"/>
      <c r="HA5" s="204"/>
      <c r="HB5" s="204"/>
      <c r="HC5" s="204"/>
      <c r="HD5" s="204"/>
      <c r="HE5" s="204"/>
      <c r="HF5" s="204"/>
      <c r="HG5" s="204"/>
      <c r="HH5" s="204"/>
      <c r="HI5" s="204"/>
      <c r="HJ5" s="204"/>
      <c r="HK5" s="204"/>
      <c r="HL5" s="204"/>
      <c r="HM5" s="204"/>
      <c r="HN5" s="204"/>
      <c r="HO5" s="204"/>
      <c r="HP5" s="204"/>
      <c r="HQ5" s="204"/>
      <c r="HR5" s="204"/>
      <c r="HS5" s="204"/>
      <c r="HT5" s="204"/>
      <c r="HU5" s="204"/>
      <c r="HV5" s="204"/>
      <c r="HW5" s="204"/>
      <c r="HX5" s="204"/>
      <c r="HY5" s="204"/>
      <c r="HZ5" s="204"/>
      <c r="IA5" s="204"/>
      <c r="IB5" s="204"/>
      <c r="IC5" s="204"/>
      <c r="ID5" s="204"/>
      <c r="IE5" s="204"/>
      <c r="IF5" s="204"/>
      <c r="IG5" s="204"/>
      <c r="IH5" s="204"/>
      <c r="II5" s="204"/>
      <c r="IJ5" s="204"/>
      <c r="IK5" s="204"/>
      <c r="IL5" s="204"/>
      <c r="IM5" s="204"/>
    </row>
    <row r="6" spans="1:247" s="118" customFormat="1">
      <c r="A6" s="417" t="s">
        <v>28</v>
      </c>
      <c r="B6" s="418" t="s">
        <v>0</v>
      </c>
      <c r="C6" s="419">
        <f t="shared" ref="C6:C10" si="1">K6</f>
        <v>6523.902000000001</v>
      </c>
      <c r="D6" s="690"/>
      <c r="E6" s="421" t="s">
        <v>245</v>
      </c>
      <c r="F6" s="422" t="s">
        <v>0</v>
      </c>
      <c r="G6" s="423">
        <v>80</v>
      </c>
      <c r="H6" s="204">
        <v>1.2E-2</v>
      </c>
      <c r="I6" s="204">
        <v>1.1000000000000001</v>
      </c>
      <c r="J6" s="204">
        <v>494235</v>
      </c>
      <c r="K6" s="67">
        <f t="shared" si="0"/>
        <v>6523.902000000001</v>
      </c>
      <c r="L6" s="204"/>
      <c r="M6" s="204"/>
      <c r="N6" s="69"/>
      <c r="O6" s="204"/>
      <c r="P6" s="204"/>
      <c r="Q6" s="67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204"/>
      <c r="AU6" s="204"/>
      <c r="AV6" s="204"/>
      <c r="AW6" s="204"/>
      <c r="AX6" s="204"/>
      <c r="AY6" s="204"/>
      <c r="AZ6" s="204"/>
      <c r="BA6" s="204"/>
      <c r="BB6" s="204"/>
      <c r="BC6" s="204"/>
      <c r="BD6" s="204"/>
      <c r="BE6" s="204"/>
      <c r="BF6" s="204"/>
      <c r="BG6" s="204"/>
      <c r="BH6" s="204"/>
      <c r="BI6" s="204"/>
      <c r="BJ6" s="204"/>
      <c r="BK6" s="204"/>
      <c r="BL6" s="204"/>
      <c r="BM6" s="204"/>
      <c r="BN6" s="204"/>
      <c r="BO6" s="204"/>
      <c r="BP6" s="204"/>
      <c r="BQ6" s="204"/>
      <c r="BR6" s="204"/>
      <c r="BS6" s="204"/>
      <c r="BT6" s="204"/>
      <c r="BU6" s="204"/>
      <c r="BV6" s="204"/>
      <c r="BW6" s="204"/>
      <c r="BX6" s="204"/>
      <c r="BY6" s="204"/>
      <c r="BZ6" s="204"/>
      <c r="CA6" s="204"/>
      <c r="CB6" s="204"/>
      <c r="CC6" s="204"/>
      <c r="CD6" s="204"/>
      <c r="CE6" s="204"/>
      <c r="CF6" s="204"/>
      <c r="CG6" s="204"/>
      <c r="CH6" s="204"/>
      <c r="CI6" s="204"/>
      <c r="CJ6" s="204"/>
      <c r="CK6" s="204"/>
      <c r="CL6" s="204"/>
      <c r="CM6" s="204"/>
      <c r="CN6" s="204"/>
      <c r="CO6" s="204"/>
      <c r="CP6" s="204"/>
      <c r="CQ6" s="204"/>
      <c r="CR6" s="204"/>
      <c r="CS6" s="204"/>
      <c r="CT6" s="204"/>
      <c r="CU6" s="204"/>
      <c r="CV6" s="204"/>
      <c r="CW6" s="204"/>
      <c r="CX6" s="204"/>
      <c r="CY6" s="204"/>
      <c r="CZ6" s="204"/>
      <c r="DA6" s="204"/>
      <c r="DB6" s="204"/>
      <c r="DC6" s="204"/>
      <c r="DD6" s="204"/>
      <c r="DE6" s="204"/>
      <c r="DF6" s="204"/>
      <c r="DG6" s="204"/>
      <c r="DH6" s="204"/>
      <c r="DI6" s="204"/>
      <c r="DJ6" s="204"/>
      <c r="DK6" s="204"/>
      <c r="DL6" s="204"/>
      <c r="DM6" s="204"/>
      <c r="DN6" s="204"/>
      <c r="DO6" s="204"/>
      <c r="DP6" s="204"/>
      <c r="DQ6" s="204"/>
      <c r="DR6" s="204"/>
      <c r="DS6" s="204"/>
      <c r="DT6" s="204"/>
      <c r="DU6" s="204"/>
      <c r="DV6" s="204"/>
      <c r="DW6" s="204"/>
      <c r="DX6" s="204"/>
      <c r="DY6" s="204"/>
      <c r="DZ6" s="204"/>
      <c r="EA6" s="204"/>
      <c r="EB6" s="204"/>
      <c r="EC6" s="204"/>
      <c r="ED6" s="204"/>
      <c r="EE6" s="204"/>
      <c r="EF6" s="204"/>
      <c r="EG6" s="204"/>
      <c r="EH6" s="204"/>
      <c r="EI6" s="204"/>
      <c r="EJ6" s="204"/>
      <c r="EK6" s="204"/>
      <c r="EL6" s="204"/>
      <c r="EM6" s="204"/>
      <c r="EN6" s="204"/>
      <c r="EO6" s="204"/>
      <c r="EP6" s="204"/>
      <c r="EQ6" s="204"/>
      <c r="ER6" s="204"/>
      <c r="ES6" s="204"/>
      <c r="ET6" s="204"/>
      <c r="EU6" s="204"/>
      <c r="EV6" s="204"/>
      <c r="EW6" s="204"/>
      <c r="EX6" s="204"/>
      <c r="EY6" s="204"/>
      <c r="EZ6" s="204"/>
      <c r="FA6" s="204"/>
      <c r="FB6" s="204"/>
      <c r="FC6" s="204"/>
      <c r="FD6" s="204"/>
      <c r="FE6" s="204"/>
      <c r="FF6" s="204"/>
      <c r="FG6" s="204"/>
      <c r="FH6" s="204"/>
      <c r="FI6" s="204"/>
      <c r="FJ6" s="204"/>
      <c r="FK6" s="204"/>
      <c r="FL6" s="204"/>
      <c r="FM6" s="204"/>
      <c r="FN6" s="204"/>
      <c r="FO6" s="204"/>
      <c r="FP6" s="204"/>
      <c r="FQ6" s="204"/>
      <c r="FR6" s="204"/>
      <c r="FS6" s="204"/>
      <c r="FT6" s="204"/>
      <c r="FU6" s="204"/>
      <c r="FV6" s="204"/>
      <c r="FW6" s="204"/>
      <c r="FX6" s="204"/>
      <c r="FY6" s="204"/>
      <c r="FZ6" s="204"/>
      <c r="GA6" s="204"/>
      <c r="GB6" s="204"/>
      <c r="GC6" s="204"/>
      <c r="GD6" s="204"/>
      <c r="GE6" s="204"/>
      <c r="GF6" s="204"/>
      <c r="GG6" s="204"/>
      <c r="GH6" s="204"/>
      <c r="GI6" s="204"/>
      <c r="GJ6" s="204"/>
      <c r="GK6" s="204"/>
      <c r="GL6" s="204"/>
      <c r="GM6" s="204"/>
      <c r="GN6" s="204"/>
      <c r="GO6" s="204"/>
      <c r="GP6" s="204"/>
      <c r="GQ6" s="204"/>
      <c r="GR6" s="204"/>
      <c r="GS6" s="204"/>
      <c r="GT6" s="204"/>
      <c r="GU6" s="204"/>
      <c r="GV6" s="204"/>
      <c r="GW6" s="204"/>
      <c r="GX6" s="204"/>
      <c r="GY6" s="204"/>
      <c r="GZ6" s="204"/>
      <c r="HA6" s="204"/>
      <c r="HB6" s="204"/>
      <c r="HC6" s="204"/>
      <c r="HD6" s="204"/>
      <c r="HE6" s="204"/>
      <c r="HF6" s="204"/>
      <c r="HG6" s="204"/>
      <c r="HH6" s="204"/>
      <c r="HI6" s="204"/>
      <c r="HJ6" s="204"/>
      <c r="HK6" s="204"/>
      <c r="HL6" s="204"/>
      <c r="HM6" s="204"/>
      <c r="HN6" s="204"/>
      <c r="HO6" s="204"/>
      <c r="HP6" s="204"/>
      <c r="HQ6" s="204"/>
      <c r="HR6" s="204"/>
      <c r="HS6" s="204"/>
      <c r="HT6" s="204"/>
      <c r="HU6" s="204"/>
      <c r="HV6" s="204"/>
      <c r="HW6" s="204"/>
      <c r="HX6" s="204"/>
      <c r="HY6" s="204"/>
      <c r="HZ6" s="204"/>
      <c r="IA6" s="204"/>
      <c r="IB6" s="204"/>
      <c r="IC6" s="204"/>
      <c r="ID6" s="204"/>
      <c r="IE6" s="204"/>
      <c r="IF6" s="204"/>
      <c r="IG6" s="204"/>
      <c r="IH6" s="204"/>
      <c r="II6" s="204"/>
      <c r="IJ6" s="204"/>
      <c r="IK6" s="204"/>
      <c r="IL6" s="204"/>
      <c r="IM6" s="204"/>
    </row>
    <row r="7" spans="1:247" s="118" customFormat="1" ht="15.75" thickBot="1">
      <c r="A7" s="417" t="s">
        <v>31</v>
      </c>
      <c r="B7" s="418" t="s">
        <v>0</v>
      </c>
      <c r="C7" s="419">
        <f t="shared" ref="C7:C8" si="2">K7</f>
        <v>7116.9839999999995</v>
      </c>
      <c r="D7" s="690"/>
      <c r="E7" s="424" t="s">
        <v>246</v>
      </c>
      <c r="F7" s="425" t="s">
        <v>0</v>
      </c>
      <c r="G7" s="426">
        <v>90</v>
      </c>
      <c r="H7" s="204">
        <v>1.2E-2</v>
      </c>
      <c r="I7" s="204">
        <v>1.2</v>
      </c>
      <c r="J7" s="204">
        <v>494235</v>
      </c>
      <c r="K7" s="67">
        <f t="shared" ref="K7:K8" si="3">H7*I7*J7</f>
        <v>7116.9839999999995</v>
      </c>
      <c r="L7" s="204"/>
      <c r="M7" s="204"/>
      <c r="N7" s="69"/>
      <c r="O7" s="204"/>
      <c r="P7" s="204"/>
      <c r="Q7" s="67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4"/>
      <c r="AS7" s="204"/>
      <c r="AT7" s="204"/>
      <c r="AU7" s="204"/>
      <c r="AV7" s="204"/>
      <c r="AW7" s="204"/>
      <c r="AX7" s="204"/>
      <c r="AY7" s="204"/>
      <c r="AZ7" s="204"/>
      <c r="BA7" s="204"/>
      <c r="BB7" s="204"/>
      <c r="BC7" s="204"/>
      <c r="BD7" s="204"/>
      <c r="BE7" s="204"/>
      <c r="BF7" s="204"/>
      <c r="BG7" s="204"/>
      <c r="BH7" s="204"/>
      <c r="BI7" s="204"/>
      <c r="BJ7" s="204"/>
      <c r="BK7" s="204"/>
      <c r="BL7" s="204"/>
      <c r="BM7" s="204"/>
      <c r="BN7" s="204"/>
      <c r="BO7" s="204"/>
      <c r="BP7" s="204"/>
      <c r="BQ7" s="204"/>
      <c r="BR7" s="204"/>
      <c r="BS7" s="204"/>
      <c r="BT7" s="204"/>
      <c r="BU7" s="204"/>
      <c r="BV7" s="204"/>
      <c r="BW7" s="204"/>
      <c r="BX7" s="204"/>
      <c r="BY7" s="204"/>
      <c r="BZ7" s="204"/>
      <c r="CA7" s="204"/>
      <c r="CB7" s="204"/>
      <c r="CC7" s="204"/>
      <c r="CD7" s="204"/>
      <c r="CE7" s="204"/>
      <c r="CF7" s="204"/>
      <c r="CG7" s="204"/>
      <c r="CH7" s="204"/>
      <c r="CI7" s="204"/>
      <c r="CJ7" s="204"/>
      <c r="CK7" s="204"/>
      <c r="CL7" s="204"/>
      <c r="CM7" s="204"/>
      <c r="CN7" s="204"/>
      <c r="CO7" s="204"/>
      <c r="CP7" s="204"/>
      <c r="CQ7" s="204"/>
      <c r="CR7" s="204"/>
      <c r="CS7" s="204"/>
      <c r="CT7" s="204"/>
      <c r="CU7" s="204"/>
      <c r="CV7" s="204"/>
      <c r="CW7" s="204"/>
      <c r="CX7" s="204"/>
      <c r="CY7" s="204"/>
      <c r="CZ7" s="204"/>
      <c r="DA7" s="204"/>
      <c r="DB7" s="204"/>
      <c r="DC7" s="204"/>
      <c r="DD7" s="204"/>
      <c r="DE7" s="204"/>
      <c r="DF7" s="204"/>
      <c r="DG7" s="204"/>
      <c r="DH7" s="204"/>
      <c r="DI7" s="204"/>
      <c r="DJ7" s="204"/>
      <c r="DK7" s="204"/>
      <c r="DL7" s="204"/>
      <c r="DM7" s="204"/>
      <c r="DN7" s="204"/>
      <c r="DO7" s="204"/>
      <c r="DP7" s="204"/>
      <c r="DQ7" s="204"/>
      <c r="DR7" s="204"/>
      <c r="DS7" s="204"/>
      <c r="DT7" s="204"/>
      <c r="DU7" s="204"/>
      <c r="DV7" s="204"/>
      <c r="DW7" s="204"/>
      <c r="DX7" s="204"/>
      <c r="DY7" s="204"/>
      <c r="DZ7" s="204"/>
      <c r="EA7" s="204"/>
      <c r="EB7" s="204"/>
      <c r="EC7" s="204"/>
      <c r="ED7" s="204"/>
      <c r="EE7" s="204"/>
      <c r="EF7" s="204"/>
      <c r="EG7" s="204"/>
      <c r="EH7" s="204"/>
      <c r="EI7" s="204"/>
      <c r="EJ7" s="204"/>
      <c r="EK7" s="204"/>
      <c r="EL7" s="204"/>
      <c r="EM7" s="204"/>
      <c r="EN7" s="204"/>
      <c r="EO7" s="204"/>
      <c r="EP7" s="204"/>
      <c r="EQ7" s="204"/>
      <c r="ER7" s="204"/>
      <c r="ES7" s="204"/>
      <c r="ET7" s="204"/>
      <c r="EU7" s="204"/>
      <c r="EV7" s="204"/>
      <c r="EW7" s="204"/>
      <c r="EX7" s="204"/>
      <c r="EY7" s="204"/>
      <c r="EZ7" s="204"/>
      <c r="FA7" s="204"/>
      <c r="FB7" s="204"/>
      <c r="FC7" s="204"/>
      <c r="FD7" s="204"/>
      <c r="FE7" s="204"/>
      <c r="FF7" s="204"/>
      <c r="FG7" s="204"/>
      <c r="FH7" s="204"/>
      <c r="FI7" s="204"/>
      <c r="FJ7" s="204"/>
      <c r="FK7" s="204"/>
      <c r="FL7" s="204"/>
      <c r="FM7" s="204"/>
      <c r="FN7" s="204"/>
      <c r="FO7" s="204"/>
      <c r="FP7" s="204"/>
      <c r="FQ7" s="204"/>
      <c r="FR7" s="204"/>
      <c r="FS7" s="204"/>
      <c r="FT7" s="204"/>
      <c r="FU7" s="204"/>
      <c r="FV7" s="204"/>
      <c r="FW7" s="204"/>
      <c r="FX7" s="204"/>
      <c r="FY7" s="204"/>
      <c r="FZ7" s="204"/>
      <c r="GA7" s="204"/>
      <c r="GB7" s="204"/>
      <c r="GC7" s="204"/>
      <c r="GD7" s="204"/>
      <c r="GE7" s="204"/>
      <c r="GF7" s="204"/>
      <c r="GG7" s="204"/>
      <c r="GH7" s="204"/>
      <c r="GI7" s="204"/>
      <c r="GJ7" s="204"/>
      <c r="GK7" s="204"/>
      <c r="GL7" s="204"/>
      <c r="GM7" s="204"/>
      <c r="GN7" s="204"/>
      <c r="GO7" s="204"/>
      <c r="GP7" s="204"/>
      <c r="GQ7" s="204"/>
      <c r="GR7" s="204"/>
      <c r="GS7" s="204"/>
      <c r="GT7" s="204"/>
      <c r="GU7" s="204"/>
      <c r="GV7" s="204"/>
      <c r="GW7" s="204"/>
      <c r="GX7" s="204"/>
      <c r="GY7" s="204"/>
      <c r="GZ7" s="204"/>
      <c r="HA7" s="204"/>
      <c r="HB7" s="204"/>
      <c r="HC7" s="204"/>
      <c r="HD7" s="204"/>
      <c r="HE7" s="204"/>
      <c r="HF7" s="204"/>
      <c r="HG7" s="204"/>
      <c r="HH7" s="204"/>
      <c r="HI7" s="204"/>
      <c r="HJ7" s="204"/>
      <c r="HK7" s="204"/>
      <c r="HL7" s="204"/>
      <c r="HM7" s="204"/>
      <c r="HN7" s="204"/>
      <c r="HO7" s="204"/>
      <c r="HP7" s="204"/>
      <c r="HQ7" s="204"/>
      <c r="HR7" s="204"/>
      <c r="HS7" s="204"/>
      <c r="HT7" s="204"/>
      <c r="HU7" s="204"/>
      <c r="HV7" s="204"/>
      <c r="HW7" s="204"/>
      <c r="HX7" s="204"/>
      <c r="HY7" s="204"/>
      <c r="HZ7" s="204"/>
      <c r="IA7" s="204"/>
      <c r="IB7" s="204"/>
      <c r="IC7" s="204"/>
      <c r="ID7" s="204"/>
      <c r="IE7" s="204"/>
      <c r="IF7" s="204"/>
      <c r="IG7" s="204"/>
      <c r="IH7" s="204"/>
      <c r="II7" s="204"/>
      <c r="IJ7" s="204"/>
      <c r="IK7" s="204"/>
      <c r="IL7" s="204"/>
      <c r="IM7" s="204"/>
    </row>
    <row r="8" spans="1:247" s="118" customFormat="1" ht="15.75" thickBot="1">
      <c r="A8" s="417" t="s">
        <v>34</v>
      </c>
      <c r="B8" s="418" t="s">
        <v>0</v>
      </c>
      <c r="C8" s="419">
        <f t="shared" si="2"/>
        <v>7710.0660000000007</v>
      </c>
      <c r="D8" s="690"/>
      <c r="E8" s="687" t="s">
        <v>209</v>
      </c>
      <c r="F8" s="688"/>
      <c r="G8" s="689"/>
      <c r="H8" s="204">
        <v>1.2E-2</v>
      </c>
      <c r="I8" s="204">
        <v>1.3</v>
      </c>
      <c r="J8" s="204">
        <v>494235</v>
      </c>
      <c r="K8" s="67">
        <f t="shared" si="3"/>
        <v>7710.0660000000007</v>
      </c>
      <c r="L8" s="204"/>
      <c r="M8" s="204"/>
      <c r="N8" s="69"/>
      <c r="O8" s="204"/>
      <c r="P8" s="204"/>
      <c r="Q8" s="67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  <c r="BZ8" s="204"/>
      <c r="CA8" s="204"/>
      <c r="CB8" s="204"/>
      <c r="CC8" s="204"/>
      <c r="CD8" s="204"/>
      <c r="CE8" s="204"/>
      <c r="CF8" s="204"/>
      <c r="CG8" s="204"/>
      <c r="CH8" s="204"/>
      <c r="CI8" s="204"/>
      <c r="CJ8" s="204"/>
      <c r="CK8" s="204"/>
      <c r="CL8" s="204"/>
      <c r="CM8" s="204"/>
      <c r="CN8" s="204"/>
      <c r="CO8" s="204"/>
      <c r="CP8" s="204"/>
      <c r="CQ8" s="204"/>
      <c r="CR8" s="204"/>
      <c r="CS8" s="204"/>
      <c r="CT8" s="204"/>
      <c r="CU8" s="204"/>
      <c r="CV8" s="204"/>
      <c r="CW8" s="204"/>
      <c r="CX8" s="204"/>
      <c r="CY8" s="204"/>
      <c r="CZ8" s="204"/>
      <c r="DA8" s="204"/>
      <c r="DB8" s="204"/>
      <c r="DC8" s="204"/>
      <c r="DD8" s="204"/>
      <c r="DE8" s="204"/>
      <c r="DF8" s="204"/>
      <c r="DG8" s="204"/>
      <c r="DH8" s="204"/>
      <c r="DI8" s="204"/>
      <c r="DJ8" s="204"/>
      <c r="DK8" s="204"/>
      <c r="DL8" s="204"/>
      <c r="DM8" s="204"/>
      <c r="DN8" s="204"/>
      <c r="DO8" s="204"/>
      <c r="DP8" s="204"/>
      <c r="DQ8" s="204"/>
      <c r="DR8" s="204"/>
      <c r="DS8" s="204"/>
      <c r="DT8" s="204"/>
      <c r="DU8" s="204"/>
      <c r="DV8" s="204"/>
      <c r="DW8" s="204"/>
      <c r="DX8" s="204"/>
      <c r="DY8" s="204"/>
      <c r="DZ8" s="204"/>
      <c r="EA8" s="204"/>
      <c r="EB8" s="204"/>
      <c r="EC8" s="204"/>
      <c r="ED8" s="204"/>
      <c r="EE8" s="204"/>
      <c r="EF8" s="204"/>
      <c r="EG8" s="204"/>
      <c r="EH8" s="204"/>
      <c r="EI8" s="204"/>
      <c r="EJ8" s="204"/>
      <c r="EK8" s="204"/>
      <c r="EL8" s="204"/>
      <c r="EM8" s="204"/>
      <c r="EN8" s="204"/>
      <c r="EO8" s="204"/>
      <c r="EP8" s="204"/>
      <c r="EQ8" s="204"/>
      <c r="ER8" s="204"/>
      <c r="ES8" s="204"/>
      <c r="ET8" s="204"/>
      <c r="EU8" s="204"/>
      <c r="EV8" s="204"/>
      <c r="EW8" s="204"/>
      <c r="EX8" s="204"/>
      <c r="EY8" s="204"/>
      <c r="EZ8" s="204"/>
      <c r="FA8" s="204"/>
      <c r="FB8" s="204"/>
      <c r="FC8" s="204"/>
      <c r="FD8" s="204"/>
      <c r="FE8" s="204"/>
      <c r="FF8" s="204"/>
      <c r="FG8" s="204"/>
      <c r="FH8" s="204"/>
      <c r="FI8" s="204"/>
      <c r="FJ8" s="204"/>
      <c r="FK8" s="204"/>
      <c r="FL8" s="204"/>
      <c r="FM8" s="204"/>
      <c r="FN8" s="204"/>
      <c r="FO8" s="204"/>
      <c r="FP8" s="204"/>
      <c r="FQ8" s="204"/>
      <c r="FR8" s="204"/>
      <c r="FS8" s="204"/>
      <c r="FT8" s="204"/>
      <c r="FU8" s="204"/>
      <c r="FV8" s="204"/>
      <c r="FW8" s="204"/>
      <c r="FX8" s="204"/>
      <c r="FY8" s="204"/>
      <c r="FZ8" s="204"/>
      <c r="GA8" s="204"/>
      <c r="GB8" s="204"/>
      <c r="GC8" s="204"/>
      <c r="GD8" s="204"/>
      <c r="GE8" s="204"/>
      <c r="GF8" s="204"/>
      <c r="GG8" s="204"/>
      <c r="GH8" s="204"/>
      <c r="GI8" s="204"/>
      <c r="GJ8" s="204"/>
      <c r="GK8" s="204"/>
      <c r="GL8" s="204"/>
      <c r="GM8" s="204"/>
      <c r="GN8" s="204"/>
      <c r="GO8" s="204"/>
      <c r="GP8" s="204"/>
      <c r="GQ8" s="204"/>
      <c r="GR8" s="204"/>
      <c r="GS8" s="204"/>
      <c r="GT8" s="204"/>
      <c r="GU8" s="204"/>
      <c r="GV8" s="204"/>
      <c r="GW8" s="204"/>
      <c r="GX8" s="204"/>
      <c r="GY8" s="204"/>
      <c r="GZ8" s="204"/>
      <c r="HA8" s="204"/>
      <c r="HB8" s="204"/>
      <c r="HC8" s="204"/>
      <c r="HD8" s="204"/>
      <c r="HE8" s="204"/>
      <c r="HF8" s="204"/>
      <c r="HG8" s="204"/>
      <c r="HH8" s="204"/>
      <c r="HI8" s="204"/>
      <c r="HJ8" s="204"/>
      <c r="HK8" s="204"/>
      <c r="HL8" s="204"/>
      <c r="HM8" s="204"/>
      <c r="HN8" s="204"/>
      <c r="HO8" s="204"/>
      <c r="HP8" s="204"/>
      <c r="HQ8" s="204"/>
      <c r="HR8" s="204"/>
      <c r="HS8" s="204"/>
      <c r="HT8" s="204"/>
      <c r="HU8" s="204"/>
      <c r="HV8" s="204"/>
      <c r="HW8" s="204"/>
      <c r="HX8" s="204"/>
      <c r="HY8" s="204"/>
      <c r="HZ8" s="204"/>
      <c r="IA8" s="204"/>
      <c r="IB8" s="204"/>
      <c r="IC8" s="204"/>
      <c r="ID8" s="204"/>
      <c r="IE8" s="204"/>
      <c r="IF8" s="204"/>
      <c r="IG8" s="204"/>
      <c r="IH8" s="204"/>
      <c r="II8" s="204"/>
      <c r="IJ8" s="204"/>
      <c r="IK8" s="204"/>
      <c r="IL8" s="204"/>
      <c r="IM8" s="204"/>
    </row>
    <row r="9" spans="1:247" s="118" customFormat="1">
      <c r="A9" s="417" t="s">
        <v>38</v>
      </c>
      <c r="B9" s="418" t="s">
        <v>0</v>
      </c>
      <c r="C9" s="419">
        <f t="shared" si="1"/>
        <v>9481.7015999999985</v>
      </c>
      <c r="D9" s="690"/>
      <c r="E9" s="709" t="s">
        <v>247</v>
      </c>
      <c r="F9" s="711" t="s">
        <v>248</v>
      </c>
      <c r="G9" s="713">
        <v>2850</v>
      </c>
      <c r="H9" s="204">
        <v>1.2E-2</v>
      </c>
      <c r="I9" s="204">
        <v>1.4</v>
      </c>
      <c r="J9" s="204">
        <v>564387</v>
      </c>
      <c r="K9" s="67">
        <f t="shared" si="0"/>
        <v>9481.7015999999985</v>
      </c>
      <c r="L9" s="204"/>
      <c r="M9" s="204"/>
      <c r="N9" s="69"/>
      <c r="O9" s="204"/>
      <c r="P9" s="204"/>
      <c r="Q9" s="67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  <c r="BZ9" s="204"/>
      <c r="CA9" s="204"/>
      <c r="CB9" s="204"/>
      <c r="CC9" s="204"/>
      <c r="CD9" s="204"/>
      <c r="CE9" s="204"/>
      <c r="CF9" s="204"/>
      <c r="CG9" s="204"/>
      <c r="CH9" s="204"/>
      <c r="CI9" s="204"/>
      <c r="CJ9" s="204"/>
      <c r="CK9" s="204"/>
      <c r="CL9" s="204"/>
      <c r="CM9" s="204"/>
      <c r="CN9" s="204"/>
      <c r="CO9" s="204"/>
      <c r="CP9" s="204"/>
      <c r="CQ9" s="204"/>
      <c r="CR9" s="204"/>
      <c r="CS9" s="204"/>
      <c r="CT9" s="204"/>
      <c r="CU9" s="204"/>
      <c r="CV9" s="204"/>
      <c r="CW9" s="204"/>
      <c r="CX9" s="204"/>
      <c r="CY9" s="204"/>
      <c r="CZ9" s="204"/>
      <c r="DA9" s="204"/>
      <c r="DB9" s="204"/>
      <c r="DC9" s="204"/>
      <c r="DD9" s="204"/>
      <c r="DE9" s="204"/>
      <c r="DF9" s="204"/>
      <c r="DG9" s="204"/>
      <c r="DH9" s="204"/>
      <c r="DI9" s="204"/>
      <c r="DJ9" s="204"/>
      <c r="DK9" s="204"/>
      <c r="DL9" s="204"/>
      <c r="DM9" s="204"/>
      <c r="DN9" s="204"/>
      <c r="DO9" s="204"/>
      <c r="DP9" s="204"/>
      <c r="DQ9" s="204"/>
      <c r="DR9" s="204"/>
      <c r="DS9" s="204"/>
      <c r="DT9" s="204"/>
      <c r="DU9" s="204"/>
      <c r="DV9" s="204"/>
      <c r="DW9" s="204"/>
      <c r="DX9" s="204"/>
      <c r="DY9" s="204"/>
      <c r="DZ9" s="204"/>
      <c r="EA9" s="204"/>
      <c r="EB9" s="204"/>
      <c r="EC9" s="204"/>
      <c r="ED9" s="204"/>
      <c r="EE9" s="204"/>
      <c r="EF9" s="204"/>
      <c r="EG9" s="204"/>
      <c r="EH9" s="204"/>
      <c r="EI9" s="204"/>
      <c r="EJ9" s="204"/>
      <c r="EK9" s="204"/>
      <c r="EL9" s="204"/>
      <c r="EM9" s="204"/>
      <c r="EN9" s="204"/>
      <c r="EO9" s="204"/>
      <c r="EP9" s="204"/>
      <c r="EQ9" s="204"/>
      <c r="ER9" s="204"/>
      <c r="ES9" s="204"/>
      <c r="ET9" s="204"/>
      <c r="EU9" s="204"/>
      <c r="EV9" s="204"/>
      <c r="EW9" s="204"/>
      <c r="EX9" s="204"/>
      <c r="EY9" s="204"/>
      <c r="EZ9" s="204"/>
      <c r="FA9" s="204"/>
      <c r="FB9" s="204"/>
      <c r="FC9" s="204"/>
      <c r="FD9" s="204"/>
      <c r="FE9" s="204"/>
      <c r="FF9" s="204"/>
      <c r="FG9" s="204"/>
      <c r="FH9" s="204"/>
      <c r="FI9" s="204"/>
      <c r="FJ9" s="204"/>
      <c r="FK9" s="204"/>
      <c r="FL9" s="204"/>
      <c r="FM9" s="204"/>
      <c r="FN9" s="204"/>
      <c r="FO9" s="204"/>
      <c r="FP9" s="204"/>
      <c r="FQ9" s="204"/>
      <c r="FR9" s="204"/>
      <c r="FS9" s="204"/>
      <c r="FT9" s="204"/>
      <c r="FU9" s="204"/>
      <c r="FV9" s="204"/>
      <c r="FW9" s="204"/>
      <c r="FX9" s="204"/>
      <c r="FY9" s="204"/>
      <c r="FZ9" s="204"/>
      <c r="GA9" s="204"/>
      <c r="GB9" s="204"/>
      <c r="GC9" s="204"/>
      <c r="GD9" s="204"/>
      <c r="GE9" s="204"/>
      <c r="GF9" s="204"/>
      <c r="GG9" s="204"/>
      <c r="GH9" s="204"/>
      <c r="GI9" s="204"/>
      <c r="GJ9" s="204"/>
      <c r="GK9" s="204"/>
      <c r="GL9" s="204"/>
      <c r="GM9" s="204"/>
      <c r="GN9" s="204"/>
      <c r="GO9" s="204"/>
      <c r="GP9" s="204"/>
      <c r="GQ9" s="204"/>
      <c r="GR9" s="204"/>
      <c r="GS9" s="204"/>
      <c r="GT9" s="204"/>
      <c r="GU9" s="204"/>
      <c r="GV9" s="204"/>
      <c r="GW9" s="204"/>
      <c r="GX9" s="204"/>
      <c r="GY9" s="204"/>
      <c r="GZ9" s="204"/>
      <c r="HA9" s="204"/>
      <c r="HB9" s="204"/>
      <c r="HC9" s="204"/>
      <c r="HD9" s="204"/>
      <c r="HE9" s="204"/>
      <c r="HF9" s="204"/>
      <c r="HG9" s="204"/>
      <c r="HH9" s="204"/>
      <c r="HI9" s="204"/>
      <c r="HJ9" s="204"/>
      <c r="HK9" s="204"/>
      <c r="HL9" s="204"/>
      <c r="HM9" s="204"/>
      <c r="HN9" s="204"/>
      <c r="HO9" s="204"/>
      <c r="HP9" s="204"/>
      <c r="HQ9" s="204"/>
      <c r="HR9" s="204"/>
      <c r="HS9" s="204"/>
      <c r="HT9" s="204"/>
      <c r="HU9" s="204"/>
      <c r="HV9" s="204"/>
      <c r="HW9" s="204"/>
      <c r="HX9" s="204"/>
      <c r="HY9" s="204"/>
      <c r="HZ9" s="204"/>
      <c r="IA9" s="204"/>
      <c r="IB9" s="204"/>
      <c r="IC9" s="204"/>
      <c r="ID9" s="204"/>
      <c r="IE9" s="204"/>
      <c r="IF9" s="204"/>
      <c r="IG9" s="204"/>
      <c r="IH9" s="204"/>
      <c r="II9" s="204"/>
      <c r="IJ9" s="204"/>
      <c r="IK9" s="204"/>
      <c r="IL9" s="204"/>
      <c r="IM9" s="204"/>
    </row>
    <row r="10" spans="1:247" s="118" customFormat="1" ht="15.75" thickBot="1">
      <c r="A10" s="417" t="s">
        <v>41</v>
      </c>
      <c r="B10" s="418" t="s">
        <v>0</v>
      </c>
      <c r="C10" s="419">
        <f t="shared" si="1"/>
        <v>10158.966</v>
      </c>
      <c r="D10" s="690"/>
      <c r="E10" s="710"/>
      <c r="F10" s="712"/>
      <c r="G10" s="714"/>
      <c r="H10" s="204">
        <v>1.2E-2</v>
      </c>
      <c r="I10" s="204">
        <v>1.5</v>
      </c>
      <c r="J10" s="204">
        <v>564387</v>
      </c>
      <c r="K10" s="67">
        <f t="shared" si="0"/>
        <v>10158.966</v>
      </c>
      <c r="L10" s="204"/>
      <c r="M10" s="204"/>
      <c r="N10" s="69"/>
      <c r="O10" s="204"/>
      <c r="P10" s="204"/>
      <c r="Q10" s="67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4"/>
      <c r="CB10" s="204"/>
      <c r="CC10" s="204"/>
      <c r="CD10" s="204"/>
      <c r="CE10" s="204"/>
      <c r="CF10" s="204"/>
      <c r="CG10" s="204"/>
      <c r="CH10" s="204"/>
      <c r="CI10" s="204"/>
      <c r="CJ10" s="204"/>
      <c r="CK10" s="204"/>
      <c r="CL10" s="204"/>
      <c r="CM10" s="204"/>
      <c r="CN10" s="204"/>
      <c r="CO10" s="204"/>
      <c r="CP10" s="204"/>
      <c r="CQ10" s="204"/>
      <c r="CR10" s="204"/>
      <c r="CS10" s="204"/>
      <c r="CT10" s="204"/>
      <c r="CU10" s="204"/>
      <c r="CV10" s="204"/>
      <c r="CW10" s="204"/>
      <c r="CX10" s="204"/>
      <c r="CY10" s="204"/>
      <c r="CZ10" s="204"/>
      <c r="DA10" s="204"/>
      <c r="DB10" s="204"/>
      <c r="DC10" s="204"/>
      <c r="DD10" s="204"/>
      <c r="DE10" s="204"/>
      <c r="DF10" s="204"/>
      <c r="DG10" s="204"/>
      <c r="DH10" s="204"/>
      <c r="DI10" s="204"/>
      <c r="DJ10" s="204"/>
      <c r="DK10" s="204"/>
      <c r="DL10" s="204"/>
      <c r="DM10" s="204"/>
      <c r="DN10" s="204"/>
      <c r="DO10" s="204"/>
      <c r="DP10" s="204"/>
      <c r="DQ10" s="204"/>
      <c r="DR10" s="204"/>
      <c r="DS10" s="204"/>
      <c r="DT10" s="204"/>
      <c r="DU10" s="204"/>
      <c r="DV10" s="204"/>
      <c r="DW10" s="204"/>
      <c r="DX10" s="204"/>
      <c r="DY10" s="204"/>
      <c r="DZ10" s="204"/>
      <c r="EA10" s="204"/>
      <c r="EB10" s="204"/>
      <c r="EC10" s="204"/>
      <c r="ED10" s="204"/>
      <c r="EE10" s="204"/>
      <c r="EF10" s="204"/>
      <c r="EG10" s="204"/>
      <c r="EH10" s="204"/>
      <c r="EI10" s="204"/>
      <c r="EJ10" s="204"/>
      <c r="EK10" s="204"/>
      <c r="EL10" s="204"/>
      <c r="EM10" s="204"/>
      <c r="EN10" s="204"/>
      <c r="EO10" s="204"/>
      <c r="EP10" s="204"/>
      <c r="EQ10" s="204"/>
      <c r="ER10" s="204"/>
      <c r="ES10" s="204"/>
      <c r="ET10" s="204"/>
      <c r="EU10" s="204"/>
      <c r="EV10" s="204"/>
      <c r="EW10" s="204"/>
      <c r="EX10" s="204"/>
      <c r="EY10" s="204"/>
      <c r="EZ10" s="204"/>
      <c r="FA10" s="204"/>
      <c r="FB10" s="204"/>
      <c r="FC10" s="204"/>
      <c r="FD10" s="204"/>
      <c r="FE10" s="204"/>
      <c r="FF10" s="204"/>
      <c r="FG10" s="204"/>
      <c r="FH10" s="204"/>
      <c r="FI10" s="204"/>
      <c r="FJ10" s="204"/>
      <c r="FK10" s="204"/>
      <c r="FL10" s="204"/>
      <c r="FM10" s="204"/>
      <c r="FN10" s="204"/>
      <c r="FO10" s="204"/>
      <c r="FP10" s="204"/>
      <c r="FQ10" s="204"/>
      <c r="FR10" s="204"/>
      <c r="FS10" s="204"/>
      <c r="FT10" s="204"/>
      <c r="FU10" s="204"/>
      <c r="FV10" s="204"/>
      <c r="FW10" s="204"/>
      <c r="FX10" s="204"/>
      <c r="FY10" s="204"/>
      <c r="FZ10" s="204"/>
      <c r="GA10" s="204"/>
      <c r="GB10" s="204"/>
      <c r="GC10" s="204"/>
      <c r="GD10" s="204"/>
      <c r="GE10" s="204"/>
      <c r="GF10" s="204"/>
      <c r="GG10" s="204"/>
      <c r="GH10" s="204"/>
      <c r="GI10" s="204"/>
      <c r="GJ10" s="204"/>
      <c r="GK10" s="204"/>
      <c r="GL10" s="204"/>
      <c r="GM10" s="204"/>
      <c r="GN10" s="204"/>
      <c r="GO10" s="204"/>
      <c r="GP10" s="204"/>
      <c r="GQ10" s="204"/>
      <c r="GR10" s="204"/>
      <c r="GS10" s="204"/>
      <c r="GT10" s="204"/>
      <c r="GU10" s="204"/>
      <c r="GV10" s="204"/>
      <c r="GW10" s="204"/>
      <c r="GX10" s="204"/>
      <c r="GY10" s="204"/>
      <c r="GZ10" s="204"/>
      <c r="HA10" s="204"/>
      <c r="HB10" s="204"/>
      <c r="HC10" s="204"/>
      <c r="HD10" s="204"/>
      <c r="HE10" s="204"/>
      <c r="HF10" s="204"/>
      <c r="HG10" s="204"/>
      <c r="HH10" s="204"/>
      <c r="HI10" s="204"/>
      <c r="HJ10" s="204"/>
      <c r="HK10" s="204"/>
      <c r="HL10" s="204"/>
      <c r="HM10" s="204"/>
      <c r="HN10" s="204"/>
      <c r="HO10" s="204"/>
      <c r="HP10" s="204"/>
      <c r="HQ10" s="204"/>
      <c r="HR10" s="204"/>
      <c r="HS10" s="204"/>
      <c r="HT10" s="204"/>
      <c r="HU10" s="204"/>
      <c r="HV10" s="204"/>
      <c r="HW10" s="204"/>
      <c r="HX10" s="204"/>
      <c r="HY10" s="204"/>
      <c r="HZ10" s="204"/>
      <c r="IA10" s="204"/>
      <c r="IB10" s="204"/>
      <c r="IC10" s="204"/>
      <c r="ID10" s="204"/>
      <c r="IE10" s="204"/>
      <c r="IF10" s="204"/>
      <c r="IG10" s="204"/>
      <c r="IH10" s="204"/>
      <c r="II10" s="204"/>
      <c r="IJ10" s="204"/>
      <c r="IK10" s="204"/>
      <c r="IL10" s="204"/>
      <c r="IM10" s="204"/>
    </row>
    <row r="11" spans="1:247" s="118" customFormat="1" ht="15.75" thickBot="1">
      <c r="A11" s="684" t="s">
        <v>249</v>
      </c>
      <c r="B11" s="685"/>
      <c r="C11" s="686"/>
      <c r="D11" s="428"/>
      <c r="E11" s="687" t="s">
        <v>250</v>
      </c>
      <c r="F11" s="688"/>
      <c r="G11" s="689"/>
      <c r="H11" s="204"/>
      <c r="I11" s="204"/>
      <c r="J11" s="204">
        <v>597161</v>
      </c>
      <c r="K11" s="67"/>
      <c r="L11" s="204"/>
      <c r="M11" s="204"/>
      <c r="N11" s="69"/>
      <c r="O11" s="204"/>
      <c r="P11" s="204"/>
      <c r="Q11" s="67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  <c r="BZ11" s="204"/>
      <c r="CA11" s="204"/>
      <c r="CB11" s="204"/>
      <c r="CC11" s="204"/>
      <c r="CD11" s="204"/>
      <c r="CE11" s="204"/>
      <c r="CF11" s="204"/>
      <c r="CG11" s="204"/>
      <c r="CH11" s="204"/>
      <c r="CI11" s="204"/>
      <c r="CJ11" s="204"/>
      <c r="CK11" s="204"/>
      <c r="CL11" s="204"/>
      <c r="CM11" s="204"/>
      <c r="CN11" s="204"/>
      <c r="CO11" s="204"/>
      <c r="CP11" s="204"/>
      <c r="CQ11" s="204"/>
      <c r="CR11" s="204"/>
      <c r="CS11" s="204"/>
      <c r="CT11" s="204"/>
      <c r="CU11" s="204"/>
      <c r="CV11" s="204"/>
      <c r="CW11" s="204"/>
      <c r="CX11" s="204"/>
      <c r="CY11" s="204"/>
      <c r="CZ11" s="204"/>
      <c r="DA11" s="204"/>
      <c r="DB11" s="204"/>
      <c r="DC11" s="204"/>
      <c r="DD11" s="204"/>
      <c r="DE11" s="204"/>
      <c r="DF11" s="204"/>
      <c r="DG11" s="204"/>
      <c r="DH11" s="204"/>
      <c r="DI11" s="204"/>
      <c r="DJ11" s="204"/>
      <c r="DK11" s="204"/>
      <c r="DL11" s="204"/>
      <c r="DM11" s="204"/>
      <c r="DN11" s="204"/>
      <c r="DO11" s="204"/>
      <c r="DP11" s="204"/>
      <c r="DQ11" s="204"/>
      <c r="DR11" s="204"/>
      <c r="DS11" s="204"/>
      <c r="DT11" s="204"/>
      <c r="DU11" s="204"/>
      <c r="DV11" s="204"/>
      <c r="DW11" s="204"/>
      <c r="DX11" s="204"/>
      <c r="DY11" s="204"/>
      <c r="DZ11" s="204"/>
      <c r="EA11" s="204"/>
      <c r="EB11" s="204"/>
      <c r="EC11" s="204"/>
      <c r="ED11" s="204"/>
      <c r="EE11" s="204"/>
      <c r="EF11" s="204"/>
      <c r="EG11" s="204"/>
      <c r="EH11" s="204"/>
      <c r="EI11" s="204"/>
      <c r="EJ11" s="204"/>
      <c r="EK11" s="204"/>
      <c r="EL11" s="204"/>
      <c r="EM11" s="204"/>
      <c r="EN11" s="204"/>
      <c r="EO11" s="204"/>
      <c r="EP11" s="204"/>
      <c r="EQ11" s="204"/>
      <c r="ER11" s="204"/>
      <c r="ES11" s="204"/>
      <c r="ET11" s="204"/>
      <c r="EU11" s="204"/>
      <c r="EV11" s="204"/>
      <c r="EW11" s="204"/>
      <c r="EX11" s="204"/>
      <c r="EY11" s="204"/>
      <c r="EZ11" s="204"/>
      <c r="FA11" s="204"/>
      <c r="FB11" s="204"/>
      <c r="FC11" s="204"/>
      <c r="FD11" s="204"/>
      <c r="FE11" s="204"/>
      <c r="FF11" s="204"/>
      <c r="FG11" s="204"/>
      <c r="FH11" s="204"/>
      <c r="FI11" s="204"/>
      <c r="FJ11" s="204"/>
      <c r="FK11" s="204"/>
      <c r="FL11" s="204"/>
      <c r="FM11" s="204"/>
      <c r="FN11" s="204"/>
      <c r="FO11" s="204"/>
      <c r="FP11" s="204"/>
      <c r="FQ11" s="204"/>
      <c r="FR11" s="204"/>
      <c r="FS11" s="204"/>
      <c r="FT11" s="204"/>
      <c r="FU11" s="204"/>
      <c r="FV11" s="204"/>
      <c r="FW11" s="204"/>
      <c r="FX11" s="204"/>
      <c r="FY11" s="204"/>
      <c r="FZ11" s="204"/>
      <c r="GA11" s="204"/>
      <c r="GB11" s="204"/>
      <c r="GC11" s="204"/>
      <c r="GD11" s="204"/>
      <c r="GE11" s="204"/>
      <c r="GF11" s="204"/>
      <c r="GG11" s="204"/>
      <c r="GH11" s="204"/>
      <c r="GI11" s="204"/>
      <c r="GJ11" s="204"/>
      <c r="GK11" s="204"/>
      <c r="GL11" s="204"/>
      <c r="GM11" s="204"/>
      <c r="GN11" s="204"/>
      <c r="GO11" s="204"/>
      <c r="GP11" s="204"/>
      <c r="GQ11" s="204"/>
      <c r="GR11" s="204"/>
      <c r="GS11" s="204"/>
      <c r="GT11" s="204"/>
      <c r="GU11" s="204"/>
      <c r="GV11" s="204"/>
      <c r="GW11" s="204"/>
      <c r="GX11" s="204"/>
      <c r="GY11" s="204"/>
      <c r="GZ11" s="204"/>
      <c r="HA11" s="204"/>
      <c r="HB11" s="204"/>
      <c r="HC11" s="204"/>
      <c r="HD11" s="204"/>
      <c r="HE11" s="204"/>
      <c r="HF11" s="204"/>
      <c r="HG11" s="204"/>
      <c r="HH11" s="204"/>
      <c r="HI11" s="204"/>
      <c r="HJ11" s="204"/>
      <c r="HK11" s="204"/>
      <c r="HL11" s="204"/>
      <c r="HM11" s="204"/>
      <c r="HN11" s="204"/>
      <c r="HO11" s="204"/>
      <c r="HP11" s="204"/>
      <c r="HQ11" s="204"/>
      <c r="HR11" s="204"/>
      <c r="HS11" s="204"/>
      <c r="HT11" s="204"/>
      <c r="HU11" s="204"/>
      <c r="HV11" s="204"/>
      <c r="HW11" s="204"/>
      <c r="HX11" s="204"/>
      <c r="HY11" s="204"/>
      <c r="HZ11" s="204"/>
      <c r="IA11" s="204"/>
      <c r="IB11" s="204"/>
      <c r="IC11" s="204"/>
      <c r="ID11" s="204"/>
      <c r="IE11" s="204"/>
      <c r="IF11" s="204"/>
      <c r="IG11" s="204"/>
      <c r="IH11" s="204"/>
      <c r="II11" s="204"/>
      <c r="IJ11" s="204"/>
      <c r="IK11" s="204"/>
      <c r="IL11" s="204"/>
      <c r="IM11" s="204"/>
    </row>
    <row r="12" spans="1:247" s="118" customFormat="1">
      <c r="A12" s="520" t="s">
        <v>251</v>
      </c>
      <c r="B12" s="521" t="s">
        <v>0</v>
      </c>
      <c r="C12" s="524">
        <v>40981</v>
      </c>
      <c r="D12" s="690"/>
      <c r="E12" s="418" t="s">
        <v>252</v>
      </c>
      <c r="F12" s="422" t="s">
        <v>0</v>
      </c>
      <c r="G12" s="430">
        <f>Q12</f>
        <v>12982.62816</v>
      </c>
      <c r="H12" s="204">
        <v>3.5999999999999997E-2</v>
      </c>
      <c r="I12" s="204">
        <v>2.4</v>
      </c>
      <c r="J12" s="204">
        <v>569187</v>
      </c>
      <c r="K12" s="67">
        <f>J12*I12*H12</f>
        <v>49177.756799999996</v>
      </c>
      <c r="L12" s="204"/>
      <c r="M12" s="204"/>
      <c r="N12" s="431">
        <v>1.0800000000000001E-2</v>
      </c>
      <c r="O12" s="118">
        <v>2.4</v>
      </c>
      <c r="P12" s="204">
        <v>500873</v>
      </c>
      <c r="Q12" s="67">
        <f t="shared" ref="Q12:Q17" si="4">N12*O12*P12</f>
        <v>12982.62816</v>
      </c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  <c r="BZ12" s="204"/>
      <c r="CA12" s="204"/>
      <c r="CB12" s="204"/>
      <c r="CC12" s="204"/>
      <c r="CD12" s="204"/>
      <c r="CE12" s="204"/>
      <c r="CF12" s="204"/>
      <c r="CG12" s="204"/>
      <c r="CH12" s="204"/>
      <c r="CI12" s="204"/>
      <c r="CJ12" s="204"/>
      <c r="CK12" s="204"/>
      <c r="CL12" s="204"/>
      <c r="CM12" s="204"/>
      <c r="CN12" s="204"/>
      <c r="CO12" s="204"/>
      <c r="CP12" s="204"/>
      <c r="CQ12" s="204"/>
      <c r="CR12" s="204"/>
      <c r="CS12" s="204"/>
      <c r="CT12" s="204"/>
      <c r="CU12" s="204"/>
      <c r="CV12" s="204"/>
      <c r="CW12" s="204"/>
      <c r="CX12" s="204"/>
      <c r="CY12" s="204"/>
      <c r="CZ12" s="204"/>
      <c r="DA12" s="204"/>
      <c r="DB12" s="204"/>
      <c r="DC12" s="204"/>
      <c r="DD12" s="204"/>
      <c r="DE12" s="204"/>
      <c r="DF12" s="204"/>
      <c r="DG12" s="204"/>
      <c r="DH12" s="204"/>
      <c r="DI12" s="204"/>
      <c r="DJ12" s="204"/>
      <c r="DK12" s="204"/>
      <c r="DL12" s="204"/>
      <c r="DM12" s="204"/>
      <c r="DN12" s="204"/>
      <c r="DO12" s="204"/>
      <c r="DP12" s="204"/>
      <c r="DQ12" s="204"/>
      <c r="DR12" s="204"/>
      <c r="DS12" s="204"/>
      <c r="DT12" s="204"/>
      <c r="DU12" s="204"/>
      <c r="DV12" s="204"/>
      <c r="DW12" s="204"/>
      <c r="DX12" s="204"/>
      <c r="DY12" s="204"/>
      <c r="DZ12" s="204"/>
      <c r="EA12" s="204"/>
      <c r="EB12" s="204"/>
      <c r="EC12" s="204"/>
      <c r="ED12" s="204"/>
      <c r="EE12" s="204"/>
      <c r="EF12" s="204"/>
      <c r="EG12" s="204"/>
      <c r="EH12" s="204"/>
      <c r="EI12" s="204"/>
      <c r="EJ12" s="204"/>
      <c r="EK12" s="204"/>
      <c r="EL12" s="204"/>
      <c r="EM12" s="204"/>
      <c r="EN12" s="204"/>
      <c r="EO12" s="204"/>
      <c r="EP12" s="204"/>
      <c r="EQ12" s="204"/>
      <c r="ER12" s="204"/>
      <c r="ES12" s="204"/>
      <c r="ET12" s="204"/>
      <c r="EU12" s="204"/>
      <c r="EV12" s="204"/>
      <c r="EW12" s="204"/>
      <c r="EX12" s="204"/>
      <c r="EY12" s="204"/>
      <c r="EZ12" s="204"/>
      <c r="FA12" s="204"/>
      <c r="FB12" s="204"/>
      <c r="FC12" s="204"/>
      <c r="FD12" s="204"/>
      <c r="FE12" s="204"/>
      <c r="FF12" s="204"/>
      <c r="FG12" s="204"/>
      <c r="FH12" s="204"/>
      <c r="FI12" s="204"/>
      <c r="FJ12" s="204"/>
      <c r="FK12" s="204"/>
      <c r="FL12" s="204"/>
      <c r="FM12" s="204"/>
      <c r="FN12" s="204"/>
      <c r="FO12" s="204"/>
      <c r="FP12" s="204"/>
      <c r="FQ12" s="204"/>
      <c r="FR12" s="204"/>
      <c r="FS12" s="204"/>
      <c r="FT12" s="204"/>
      <c r="FU12" s="204"/>
      <c r="FV12" s="204"/>
      <c r="FW12" s="204"/>
      <c r="FX12" s="204"/>
      <c r="FY12" s="204"/>
      <c r="FZ12" s="204"/>
      <c r="GA12" s="204"/>
      <c r="GB12" s="204"/>
      <c r="GC12" s="204"/>
      <c r="GD12" s="204"/>
      <c r="GE12" s="204"/>
      <c r="GF12" s="204"/>
      <c r="GG12" s="204"/>
      <c r="GH12" s="204"/>
      <c r="GI12" s="204"/>
      <c r="GJ12" s="204"/>
      <c r="GK12" s="204"/>
      <c r="GL12" s="204"/>
      <c r="GM12" s="204"/>
      <c r="GN12" s="204"/>
      <c r="GO12" s="204"/>
      <c r="GP12" s="204"/>
      <c r="GQ12" s="204"/>
      <c r="GR12" s="204"/>
      <c r="GS12" s="204"/>
      <c r="GT12" s="204"/>
      <c r="GU12" s="204"/>
      <c r="GV12" s="204"/>
      <c r="GW12" s="204"/>
      <c r="GX12" s="204"/>
      <c r="GY12" s="204"/>
      <c r="GZ12" s="204"/>
      <c r="HA12" s="204"/>
      <c r="HB12" s="204"/>
      <c r="HC12" s="204"/>
      <c r="HD12" s="204"/>
      <c r="HE12" s="204"/>
      <c r="HF12" s="204"/>
      <c r="HG12" s="204"/>
      <c r="HH12" s="204"/>
      <c r="HI12" s="204"/>
      <c r="HJ12" s="204"/>
      <c r="HK12" s="204"/>
      <c r="HL12" s="204"/>
      <c r="HM12" s="204"/>
      <c r="HN12" s="204"/>
      <c r="HO12" s="204"/>
      <c r="HP12" s="204"/>
      <c r="HQ12" s="204"/>
      <c r="HR12" s="204"/>
      <c r="HS12" s="204"/>
      <c r="HT12" s="204"/>
      <c r="HU12" s="204"/>
      <c r="HV12" s="204"/>
      <c r="HW12" s="204"/>
      <c r="HX12" s="204"/>
      <c r="HY12" s="204"/>
      <c r="HZ12" s="204"/>
      <c r="IA12" s="204"/>
      <c r="IB12" s="204"/>
      <c r="IC12" s="204"/>
      <c r="ID12" s="204"/>
      <c r="IE12" s="204"/>
      <c r="IF12" s="204"/>
      <c r="IG12" s="204"/>
      <c r="IH12" s="204"/>
      <c r="II12" s="204"/>
      <c r="IJ12" s="204"/>
      <c r="IK12" s="204"/>
      <c r="IL12" s="204"/>
      <c r="IM12" s="204"/>
    </row>
    <row r="13" spans="1:247" s="118" customFormat="1">
      <c r="A13" s="417" t="s">
        <v>253</v>
      </c>
      <c r="B13" s="427" t="s">
        <v>254</v>
      </c>
      <c r="C13" s="525">
        <v>49178</v>
      </c>
      <c r="D13" s="690"/>
      <c r="E13" s="418" t="s">
        <v>255</v>
      </c>
      <c r="F13" s="422" t="s">
        <v>0</v>
      </c>
      <c r="G13" s="430">
        <f>Q13-7%</f>
        <v>12111.646160000002</v>
      </c>
      <c r="H13" s="204">
        <v>3.5999999999999997E-2</v>
      </c>
      <c r="I13" s="204">
        <v>2.4</v>
      </c>
      <c r="J13" s="204">
        <v>569187</v>
      </c>
      <c r="K13" s="67">
        <v>41394</v>
      </c>
      <c r="L13" s="204"/>
      <c r="M13" s="204"/>
      <c r="N13" s="431">
        <v>1.0800000000000001E-2</v>
      </c>
      <c r="O13" s="118">
        <v>2.4</v>
      </c>
      <c r="P13" s="204">
        <v>467273</v>
      </c>
      <c r="Q13" s="67">
        <f t="shared" si="4"/>
        <v>12111.716160000002</v>
      </c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4"/>
      <c r="CJ13" s="204"/>
      <c r="CK13" s="204"/>
      <c r="CL13" s="204"/>
      <c r="CM13" s="204"/>
      <c r="CN13" s="204"/>
      <c r="CO13" s="204"/>
      <c r="CP13" s="204"/>
      <c r="CQ13" s="204"/>
      <c r="CR13" s="204"/>
      <c r="CS13" s="204"/>
      <c r="CT13" s="204"/>
      <c r="CU13" s="204"/>
      <c r="CV13" s="204"/>
      <c r="CW13" s="204"/>
      <c r="CX13" s="204"/>
      <c r="CY13" s="204"/>
      <c r="CZ13" s="204"/>
      <c r="DA13" s="204"/>
      <c r="DB13" s="204"/>
      <c r="DC13" s="204"/>
      <c r="DD13" s="204"/>
      <c r="DE13" s="204"/>
      <c r="DF13" s="204"/>
      <c r="DG13" s="204"/>
      <c r="DH13" s="204"/>
      <c r="DI13" s="204"/>
      <c r="DJ13" s="204"/>
      <c r="DK13" s="204"/>
      <c r="DL13" s="204"/>
      <c r="DM13" s="204"/>
      <c r="DN13" s="204"/>
      <c r="DO13" s="204"/>
      <c r="DP13" s="204"/>
      <c r="DQ13" s="204"/>
      <c r="DR13" s="204"/>
      <c r="DS13" s="204"/>
      <c r="DT13" s="204"/>
      <c r="DU13" s="204"/>
      <c r="DV13" s="204"/>
      <c r="DW13" s="204"/>
      <c r="DX13" s="204"/>
      <c r="DY13" s="204"/>
      <c r="DZ13" s="204"/>
      <c r="EA13" s="204"/>
      <c r="EB13" s="204"/>
      <c r="EC13" s="204"/>
      <c r="ED13" s="204"/>
      <c r="EE13" s="204"/>
      <c r="EF13" s="204"/>
      <c r="EG13" s="204"/>
      <c r="EH13" s="204"/>
      <c r="EI13" s="204"/>
      <c r="EJ13" s="204"/>
      <c r="EK13" s="204"/>
      <c r="EL13" s="204"/>
      <c r="EM13" s="204"/>
      <c r="EN13" s="204"/>
      <c r="EO13" s="204"/>
      <c r="EP13" s="204"/>
      <c r="EQ13" s="204"/>
      <c r="ER13" s="204"/>
      <c r="ES13" s="204"/>
      <c r="ET13" s="204"/>
      <c r="EU13" s="204"/>
      <c r="EV13" s="204"/>
      <c r="EW13" s="204"/>
      <c r="EX13" s="204"/>
      <c r="EY13" s="204"/>
      <c r="EZ13" s="204"/>
      <c r="FA13" s="204"/>
      <c r="FB13" s="204"/>
      <c r="FC13" s="204"/>
      <c r="FD13" s="204"/>
      <c r="FE13" s="204"/>
      <c r="FF13" s="204"/>
      <c r="FG13" s="204"/>
      <c r="FH13" s="204"/>
      <c r="FI13" s="204"/>
      <c r="FJ13" s="204"/>
      <c r="FK13" s="204"/>
      <c r="FL13" s="204"/>
      <c r="FM13" s="204"/>
      <c r="FN13" s="204"/>
      <c r="FO13" s="204"/>
      <c r="FP13" s="204"/>
      <c r="FQ13" s="204"/>
      <c r="FR13" s="204"/>
      <c r="FS13" s="204"/>
      <c r="FT13" s="204"/>
      <c r="FU13" s="204"/>
      <c r="FV13" s="204"/>
      <c r="FW13" s="204"/>
      <c r="FX13" s="204"/>
      <c r="FY13" s="204"/>
      <c r="FZ13" s="204"/>
      <c r="GA13" s="204"/>
      <c r="GB13" s="204"/>
      <c r="GC13" s="204"/>
      <c r="GD13" s="204"/>
      <c r="GE13" s="204"/>
      <c r="GF13" s="204"/>
      <c r="GG13" s="204"/>
      <c r="GH13" s="204"/>
      <c r="GI13" s="204"/>
      <c r="GJ13" s="204"/>
      <c r="GK13" s="204"/>
      <c r="GL13" s="204"/>
      <c r="GM13" s="204"/>
      <c r="GN13" s="204"/>
      <c r="GO13" s="204"/>
      <c r="GP13" s="204"/>
      <c r="GQ13" s="204"/>
      <c r="GR13" s="204"/>
      <c r="GS13" s="204"/>
      <c r="GT13" s="204"/>
      <c r="GU13" s="204"/>
      <c r="GV13" s="204"/>
      <c r="GW13" s="204"/>
      <c r="GX13" s="204"/>
      <c r="GY13" s="204"/>
      <c r="GZ13" s="204"/>
      <c r="HA13" s="204"/>
      <c r="HB13" s="204"/>
      <c r="HC13" s="204"/>
      <c r="HD13" s="204"/>
      <c r="HE13" s="204"/>
      <c r="HF13" s="204"/>
      <c r="HG13" s="204"/>
      <c r="HH13" s="204"/>
      <c r="HI13" s="204"/>
      <c r="HJ13" s="204"/>
      <c r="HK13" s="204"/>
      <c r="HL13" s="204"/>
      <c r="HM13" s="204"/>
      <c r="HN13" s="204"/>
      <c r="HO13" s="204"/>
      <c r="HP13" s="204"/>
      <c r="HQ13" s="204"/>
      <c r="HR13" s="204"/>
      <c r="HS13" s="204"/>
      <c r="HT13" s="204"/>
      <c r="HU13" s="204"/>
      <c r="HV13" s="204"/>
      <c r="HW13" s="204"/>
      <c r="HX13" s="204"/>
      <c r="HY13" s="204"/>
      <c r="HZ13" s="204"/>
      <c r="IA13" s="204"/>
      <c r="IB13" s="204"/>
      <c r="IC13" s="204"/>
      <c r="ID13" s="204"/>
      <c r="IE13" s="204"/>
      <c r="IF13" s="204"/>
      <c r="IG13" s="204"/>
      <c r="IH13" s="204"/>
      <c r="II13" s="204"/>
      <c r="IJ13" s="204"/>
      <c r="IK13" s="204"/>
      <c r="IL13" s="204"/>
      <c r="IM13" s="204"/>
    </row>
    <row r="14" spans="1:247" s="118" customFormat="1">
      <c r="A14" s="417" t="s">
        <v>256</v>
      </c>
      <c r="B14" s="427" t="s">
        <v>0</v>
      </c>
      <c r="C14" s="525">
        <v>61472</v>
      </c>
      <c r="D14" s="690"/>
      <c r="E14" s="418" t="s">
        <v>257</v>
      </c>
      <c r="F14" s="422" t="s">
        <v>0</v>
      </c>
      <c r="G14" s="430">
        <f t="shared" ref="G14:G16" si="5">Q14</f>
        <v>16228.285199999998</v>
      </c>
      <c r="H14" s="204">
        <v>3.5999999999999997E-2</v>
      </c>
      <c r="I14" s="204">
        <v>3</v>
      </c>
      <c r="J14" s="204">
        <v>569187</v>
      </c>
      <c r="K14" s="67">
        <f>J14*I14*H14</f>
        <v>61472.195999999996</v>
      </c>
      <c r="L14" s="204"/>
      <c r="M14" s="204"/>
      <c r="N14" s="431">
        <v>1.0800000000000001E-2</v>
      </c>
      <c r="O14" s="118">
        <v>3</v>
      </c>
      <c r="P14" s="204">
        <v>500873</v>
      </c>
      <c r="Q14" s="67">
        <f t="shared" si="4"/>
        <v>16228.285199999998</v>
      </c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  <c r="BZ14" s="204"/>
      <c r="CA14" s="204"/>
      <c r="CB14" s="204"/>
      <c r="CC14" s="204"/>
      <c r="CD14" s="204"/>
      <c r="CE14" s="204"/>
      <c r="CF14" s="204"/>
      <c r="CG14" s="204"/>
      <c r="CH14" s="204"/>
      <c r="CI14" s="204"/>
      <c r="CJ14" s="204"/>
      <c r="CK14" s="204"/>
      <c r="CL14" s="204"/>
      <c r="CM14" s="204"/>
      <c r="CN14" s="204"/>
      <c r="CO14" s="204"/>
      <c r="CP14" s="204"/>
      <c r="CQ14" s="204"/>
      <c r="CR14" s="204"/>
      <c r="CS14" s="204"/>
      <c r="CT14" s="204"/>
      <c r="CU14" s="204"/>
      <c r="CV14" s="204"/>
      <c r="CW14" s="204"/>
      <c r="CX14" s="204"/>
      <c r="CY14" s="204"/>
      <c r="CZ14" s="204"/>
      <c r="DA14" s="204"/>
      <c r="DB14" s="204"/>
      <c r="DC14" s="204"/>
      <c r="DD14" s="204"/>
      <c r="DE14" s="204"/>
      <c r="DF14" s="204"/>
      <c r="DG14" s="204"/>
      <c r="DH14" s="204"/>
      <c r="DI14" s="204"/>
      <c r="DJ14" s="204"/>
      <c r="DK14" s="204"/>
      <c r="DL14" s="204"/>
      <c r="DM14" s="204"/>
      <c r="DN14" s="204"/>
      <c r="DO14" s="204"/>
      <c r="DP14" s="204"/>
      <c r="DQ14" s="204"/>
      <c r="DR14" s="204"/>
      <c r="DS14" s="204"/>
      <c r="DT14" s="204"/>
      <c r="DU14" s="204"/>
      <c r="DV14" s="204"/>
      <c r="DW14" s="204"/>
      <c r="DX14" s="204"/>
      <c r="DY14" s="204"/>
      <c r="DZ14" s="204"/>
      <c r="EA14" s="204"/>
      <c r="EB14" s="204"/>
      <c r="EC14" s="204"/>
      <c r="ED14" s="204"/>
      <c r="EE14" s="204"/>
      <c r="EF14" s="204"/>
      <c r="EG14" s="204"/>
      <c r="EH14" s="204"/>
      <c r="EI14" s="204"/>
      <c r="EJ14" s="204"/>
      <c r="EK14" s="204"/>
      <c r="EL14" s="204"/>
      <c r="EM14" s="204"/>
      <c r="EN14" s="204"/>
      <c r="EO14" s="204"/>
      <c r="EP14" s="204"/>
      <c r="EQ14" s="204"/>
      <c r="ER14" s="204"/>
      <c r="ES14" s="204"/>
      <c r="ET14" s="204"/>
      <c r="EU14" s="204"/>
      <c r="EV14" s="204"/>
      <c r="EW14" s="204"/>
      <c r="EX14" s="204"/>
      <c r="EY14" s="204"/>
      <c r="EZ14" s="204"/>
      <c r="FA14" s="204"/>
      <c r="FB14" s="204"/>
      <c r="FC14" s="204"/>
      <c r="FD14" s="204"/>
      <c r="FE14" s="204"/>
      <c r="FF14" s="204"/>
      <c r="FG14" s="204"/>
      <c r="FH14" s="204"/>
      <c r="FI14" s="204"/>
      <c r="FJ14" s="204"/>
      <c r="FK14" s="204"/>
      <c r="FL14" s="204"/>
      <c r="FM14" s="204"/>
      <c r="FN14" s="204"/>
      <c r="FO14" s="204"/>
      <c r="FP14" s="204"/>
      <c r="FQ14" s="204"/>
      <c r="FR14" s="204"/>
      <c r="FS14" s="204"/>
      <c r="FT14" s="204"/>
      <c r="FU14" s="204"/>
      <c r="FV14" s="204"/>
      <c r="FW14" s="204"/>
      <c r="FX14" s="204"/>
      <c r="FY14" s="204"/>
      <c r="FZ14" s="204"/>
      <c r="GA14" s="204"/>
      <c r="GB14" s="204"/>
      <c r="GC14" s="204"/>
      <c r="GD14" s="204"/>
      <c r="GE14" s="204"/>
      <c r="GF14" s="204"/>
      <c r="GG14" s="204"/>
      <c r="GH14" s="204"/>
      <c r="GI14" s="204"/>
      <c r="GJ14" s="204"/>
      <c r="GK14" s="204"/>
      <c r="GL14" s="204"/>
      <c r="GM14" s="204"/>
      <c r="GN14" s="204"/>
      <c r="GO14" s="204"/>
      <c r="GP14" s="204"/>
      <c r="GQ14" s="204"/>
      <c r="GR14" s="204"/>
      <c r="GS14" s="204"/>
      <c r="GT14" s="204"/>
      <c r="GU14" s="204"/>
      <c r="GV14" s="204"/>
      <c r="GW14" s="204"/>
      <c r="GX14" s="204"/>
      <c r="GY14" s="204"/>
      <c r="GZ14" s="204"/>
      <c r="HA14" s="204"/>
      <c r="HB14" s="204"/>
      <c r="HC14" s="204"/>
      <c r="HD14" s="204"/>
      <c r="HE14" s="204"/>
      <c r="HF14" s="204"/>
      <c r="HG14" s="204"/>
      <c r="HH14" s="204"/>
      <c r="HI14" s="204"/>
      <c r="HJ14" s="204"/>
      <c r="HK14" s="204"/>
      <c r="HL14" s="204"/>
      <c r="HM14" s="204"/>
      <c r="HN14" s="204"/>
      <c r="HO14" s="204"/>
      <c r="HP14" s="204"/>
      <c r="HQ14" s="204"/>
      <c r="HR14" s="204"/>
      <c r="HS14" s="204"/>
      <c r="HT14" s="204"/>
      <c r="HU14" s="204"/>
      <c r="HV14" s="204"/>
      <c r="HW14" s="204"/>
      <c r="HX14" s="204"/>
      <c r="HY14" s="204"/>
      <c r="HZ14" s="204"/>
      <c r="IA14" s="204"/>
      <c r="IB14" s="204"/>
      <c r="IC14" s="204"/>
      <c r="ID14" s="204"/>
      <c r="IE14" s="204"/>
      <c r="IF14" s="204"/>
      <c r="IG14" s="204"/>
      <c r="IH14" s="204"/>
      <c r="II14" s="204"/>
      <c r="IJ14" s="204"/>
      <c r="IK14" s="204"/>
      <c r="IL14" s="204"/>
      <c r="IM14" s="204"/>
    </row>
    <row r="15" spans="1:247" s="118" customFormat="1">
      <c r="A15" s="522" t="s">
        <v>259</v>
      </c>
      <c r="B15" s="523" t="s">
        <v>0</v>
      </c>
      <c r="C15" s="526">
        <v>77865</v>
      </c>
      <c r="D15" s="690"/>
      <c r="E15" s="418" t="s">
        <v>258</v>
      </c>
      <c r="F15" s="422" t="s">
        <v>0</v>
      </c>
      <c r="G15" s="430">
        <f t="shared" si="5"/>
        <v>15139.645199999999</v>
      </c>
      <c r="H15" s="204">
        <v>3.5999999999999997E-2</v>
      </c>
      <c r="I15" s="204">
        <v>3.8</v>
      </c>
      <c r="J15" s="204">
        <v>569187</v>
      </c>
      <c r="K15" s="67">
        <f>J15*I15*H15</f>
        <v>77864.781600000002</v>
      </c>
      <c r="L15" s="204"/>
      <c r="M15" s="204"/>
      <c r="N15" s="431">
        <v>1.0800000000000001E-2</v>
      </c>
      <c r="O15" s="118">
        <v>3</v>
      </c>
      <c r="P15" s="204">
        <v>467273</v>
      </c>
      <c r="Q15" s="67">
        <f t="shared" si="4"/>
        <v>15139.645199999999</v>
      </c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  <c r="BZ15" s="204"/>
      <c r="CA15" s="204"/>
      <c r="CB15" s="204"/>
      <c r="CC15" s="204"/>
      <c r="CD15" s="204"/>
      <c r="CE15" s="204"/>
      <c r="CF15" s="204"/>
      <c r="CG15" s="204"/>
      <c r="CH15" s="204"/>
      <c r="CI15" s="204"/>
      <c r="CJ15" s="204"/>
      <c r="CK15" s="204"/>
      <c r="CL15" s="204"/>
      <c r="CM15" s="204"/>
      <c r="CN15" s="204"/>
      <c r="CO15" s="204"/>
      <c r="CP15" s="204"/>
      <c r="CQ15" s="204"/>
      <c r="CR15" s="204"/>
      <c r="CS15" s="204"/>
      <c r="CT15" s="204"/>
      <c r="CU15" s="204"/>
      <c r="CV15" s="204"/>
      <c r="CW15" s="204"/>
      <c r="CX15" s="204"/>
      <c r="CY15" s="204"/>
      <c r="CZ15" s="204"/>
      <c r="DA15" s="204"/>
      <c r="DB15" s="204"/>
      <c r="DC15" s="204"/>
      <c r="DD15" s="204"/>
      <c r="DE15" s="204"/>
      <c r="DF15" s="204"/>
      <c r="DG15" s="204"/>
      <c r="DH15" s="204"/>
      <c r="DI15" s="204"/>
      <c r="DJ15" s="204"/>
      <c r="DK15" s="204"/>
      <c r="DL15" s="204"/>
      <c r="DM15" s="204"/>
      <c r="DN15" s="204"/>
      <c r="DO15" s="204"/>
      <c r="DP15" s="204"/>
      <c r="DQ15" s="204"/>
      <c r="DR15" s="204"/>
      <c r="DS15" s="204"/>
      <c r="DT15" s="204"/>
      <c r="DU15" s="204"/>
      <c r="DV15" s="204"/>
      <c r="DW15" s="204"/>
      <c r="DX15" s="204"/>
      <c r="DY15" s="204"/>
      <c r="DZ15" s="204"/>
      <c r="EA15" s="204"/>
      <c r="EB15" s="204"/>
      <c r="EC15" s="204"/>
      <c r="ED15" s="204"/>
      <c r="EE15" s="204"/>
      <c r="EF15" s="204"/>
      <c r="EG15" s="204"/>
      <c r="EH15" s="204"/>
      <c r="EI15" s="204"/>
      <c r="EJ15" s="204"/>
      <c r="EK15" s="204"/>
      <c r="EL15" s="204"/>
      <c r="EM15" s="204"/>
      <c r="EN15" s="204"/>
      <c r="EO15" s="204"/>
      <c r="EP15" s="204"/>
      <c r="EQ15" s="204"/>
      <c r="ER15" s="204"/>
      <c r="ES15" s="204"/>
      <c r="ET15" s="204"/>
      <c r="EU15" s="204"/>
      <c r="EV15" s="204"/>
      <c r="EW15" s="204"/>
      <c r="EX15" s="204"/>
      <c r="EY15" s="204"/>
      <c r="EZ15" s="204"/>
      <c r="FA15" s="204"/>
      <c r="FB15" s="204"/>
      <c r="FC15" s="204"/>
      <c r="FD15" s="204"/>
      <c r="FE15" s="204"/>
      <c r="FF15" s="204"/>
      <c r="FG15" s="204"/>
      <c r="FH15" s="204"/>
      <c r="FI15" s="204"/>
      <c r="FJ15" s="204"/>
      <c r="FK15" s="204"/>
      <c r="FL15" s="204"/>
      <c r="FM15" s="204"/>
      <c r="FN15" s="204"/>
      <c r="FO15" s="204"/>
      <c r="FP15" s="204"/>
      <c r="FQ15" s="204"/>
      <c r="FR15" s="204"/>
      <c r="FS15" s="204"/>
      <c r="FT15" s="204"/>
      <c r="FU15" s="204"/>
      <c r="FV15" s="204"/>
      <c r="FW15" s="204"/>
      <c r="FX15" s="204"/>
      <c r="FY15" s="204"/>
      <c r="FZ15" s="204"/>
      <c r="GA15" s="204"/>
      <c r="GB15" s="204"/>
      <c r="GC15" s="204"/>
      <c r="GD15" s="204"/>
      <c r="GE15" s="204"/>
      <c r="GF15" s="204"/>
      <c r="GG15" s="204"/>
      <c r="GH15" s="204"/>
      <c r="GI15" s="204"/>
      <c r="GJ15" s="204"/>
      <c r="GK15" s="204"/>
      <c r="GL15" s="204"/>
      <c r="GM15" s="204"/>
      <c r="GN15" s="204"/>
      <c r="GO15" s="204"/>
      <c r="GP15" s="204"/>
      <c r="GQ15" s="204"/>
      <c r="GR15" s="204"/>
      <c r="GS15" s="204"/>
      <c r="GT15" s="204"/>
      <c r="GU15" s="204"/>
      <c r="GV15" s="204"/>
      <c r="GW15" s="204"/>
      <c r="GX15" s="204"/>
      <c r="GY15" s="204"/>
      <c r="GZ15" s="204"/>
      <c r="HA15" s="204"/>
      <c r="HB15" s="204"/>
      <c r="HC15" s="204"/>
      <c r="HD15" s="204"/>
      <c r="HE15" s="204"/>
      <c r="HF15" s="204"/>
      <c r="HG15" s="204"/>
      <c r="HH15" s="204"/>
      <c r="HI15" s="204"/>
      <c r="HJ15" s="204"/>
      <c r="HK15" s="204"/>
      <c r="HL15" s="204"/>
      <c r="HM15" s="204"/>
      <c r="HN15" s="204"/>
      <c r="HO15" s="204"/>
      <c r="HP15" s="204"/>
      <c r="HQ15" s="204"/>
      <c r="HR15" s="204"/>
      <c r="HS15" s="204"/>
      <c r="HT15" s="204"/>
      <c r="HU15" s="204"/>
      <c r="HV15" s="204"/>
      <c r="HW15" s="204"/>
      <c r="HX15" s="204"/>
      <c r="HY15" s="204"/>
      <c r="HZ15" s="204"/>
      <c r="IA15" s="204"/>
      <c r="IB15" s="204"/>
      <c r="IC15" s="204"/>
      <c r="ID15" s="204"/>
      <c r="IE15" s="204"/>
      <c r="IF15" s="204"/>
      <c r="IG15" s="204"/>
      <c r="IH15" s="204"/>
      <c r="II15" s="204"/>
      <c r="IJ15" s="204"/>
      <c r="IK15" s="204"/>
      <c r="IL15" s="204"/>
      <c r="IM15" s="204"/>
    </row>
    <row r="16" spans="1:247" s="118" customFormat="1" ht="15.75" thickBot="1">
      <c r="A16" s="329"/>
      <c r="B16" s="527"/>
      <c r="C16" s="331"/>
      <c r="D16" s="690"/>
      <c r="E16" s="418" t="s">
        <v>260</v>
      </c>
      <c r="F16" s="422" t="s">
        <v>0</v>
      </c>
      <c r="G16" s="430">
        <f t="shared" si="5"/>
        <v>20555.82792</v>
      </c>
      <c r="H16" s="204"/>
      <c r="I16" s="204"/>
      <c r="J16" s="204"/>
      <c r="K16" s="67"/>
      <c r="L16" s="204"/>
      <c r="M16" s="204"/>
      <c r="N16" s="431">
        <v>1.0800000000000001E-2</v>
      </c>
      <c r="O16" s="118">
        <v>3.8</v>
      </c>
      <c r="P16" s="204">
        <v>500873</v>
      </c>
      <c r="Q16" s="67">
        <f t="shared" si="4"/>
        <v>20555.82792</v>
      </c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  <c r="BZ16" s="204"/>
      <c r="CA16" s="204"/>
      <c r="CB16" s="204"/>
      <c r="CC16" s="204"/>
      <c r="CD16" s="204"/>
      <c r="CE16" s="204"/>
      <c r="CF16" s="204"/>
      <c r="CG16" s="204"/>
      <c r="CH16" s="204"/>
      <c r="CI16" s="204"/>
      <c r="CJ16" s="204"/>
      <c r="CK16" s="204"/>
      <c r="CL16" s="204"/>
      <c r="CM16" s="204"/>
      <c r="CN16" s="204"/>
      <c r="CO16" s="204"/>
      <c r="CP16" s="204"/>
      <c r="CQ16" s="204"/>
      <c r="CR16" s="204"/>
      <c r="CS16" s="204"/>
      <c r="CT16" s="204"/>
      <c r="CU16" s="204"/>
      <c r="CV16" s="204"/>
      <c r="CW16" s="204"/>
      <c r="CX16" s="204"/>
      <c r="CY16" s="204"/>
      <c r="CZ16" s="204"/>
      <c r="DA16" s="204"/>
      <c r="DB16" s="204"/>
      <c r="DC16" s="204"/>
      <c r="DD16" s="204"/>
      <c r="DE16" s="204"/>
      <c r="DF16" s="204"/>
      <c r="DG16" s="204"/>
      <c r="DH16" s="204"/>
      <c r="DI16" s="204"/>
      <c r="DJ16" s="204"/>
      <c r="DK16" s="204"/>
      <c r="DL16" s="204"/>
      <c r="DM16" s="204"/>
      <c r="DN16" s="204"/>
      <c r="DO16" s="204"/>
      <c r="DP16" s="204"/>
      <c r="DQ16" s="204"/>
      <c r="DR16" s="204"/>
      <c r="DS16" s="204"/>
      <c r="DT16" s="204"/>
      <c r="DU16" s="204"/>
      <c r="DV16" s="204"/>
      <c r="DW16" s="204"/>
      <c r="DX16" s="204"/>
      <c r="DY16" s="204"/>
      <c r="DZ16" s="204"/>
      <c r="EA16" s="204"/>
      <c r="EB16" s="204"/>
      <c r="EC16" s="204"/>
      <c r="ED16" s="204"/>
      <c r="EE16" s="204"/>
      <c r="EF16" s="204"/>
      <c r="EG16" s="204"/>
      <c r="EH16" s="204"/>
      <c r="EI16" s="204"/>
      <c r="EJ16" s="204"/>
      <c r="EK16" s="204"/>
      <c r="EL16" s="204"/>
      <c r="EM16" s="204"/>
      <c r="EN16" s="204"/>
      <c r="EO16" s="204"/>
      <c r="EP16" s="204"/>
      <c r="EQ16" s="204"/>
      <c r="ER16" s="204"/>
      <c r="ES16" s="204"/>
      <c r="ET16" s="204"/>
      <c r="EU16" s="204"/>
      <c r="EV16" s="204"/>
      <c r="EW16" s="204"/>
      <c r="EX16" s="204"/>
      <c r="EY16" s="204"/>
      <c r="EZ16" s="204"/>
      <c r="FA16" s="204"/>
      <c r="FB16" s="204"/>
      <c r="FC16" s="204"/>
      <c r="FD16" s="204"/>
      <c r="FE16" s="204"/>
      <c r="FF16" s="204"/>
      <c r="FG16" s="204"/>
      <c r="FH16" s="204"/>
      <c r="FI16" s="204"/>
      <c r="FJ16" s="204"/>
      <c r="FK16" s="204"/>
      <c r="FL16" s="204"/>
      <c r="FM16" s="204"/>
      <c r="FN16" s="204"/>
      <c r="FO16" s="204"/>
      <c r="FP16" s="204"/>
      <c r="FQ16" s="204"/>
      <c r="FR16" s="204"/>
      <c r="FS16" s="204"/>
      <c r="FT16" s="204"/>
      <c r="FU16" s="204"/>
      <c r="FV16" s="204"/>
      <c r="FW16" s="204"/>
      <c r="FX16" s="204"/>
      <c r="FY16" s="204"/>
      <c r="FZ16" s="204"/>
      <c r="GA16" s="204"/>
      <c r="GB16" s="204"/>
      <c r="GC16" s="204"/>
      <c r="GD16" s="204"/>
      <c r="GE16" s="204"/>
      <c r="GF16" s="204"/>
      <c r="GG16" s="204"/>
      <c r="GH16" s="204"/>
      <c r="GI16" s="204"/>
      <c r="GJ16" s="204"/>
      <c r="GK16" s="204"/>
      <c r="GL16" s="204"/>
      <c r="GM16" s="204"/>
      <c r="GN16" s="204"/>
      <c r="GO16" s="204"/>
      <c r="GP16" s="204"/>
      <c r="GQ16" s="204"/>
      <c r="GR16" s="204"/>
      <c r="GS16" s="204"/>
      <c r="GT16" s="204"/>
      <c r="GU16" s="204"/>
      <c r="GV16" s="204"/>
      <c r="GW16" s="204"/>
      <c r="GX16" s="204"/>
      <c r="GY16" s="204"/>
      <c r="GZ16" s="204"/>
      <c r="HA16" s="204"/>
      <c r="HB16" s="204"/>
      <c r="HC16" s="204"/>
      <c r="HD16" s="204"/>
      <c r="HE16" s="204"/>
      <c r="HF16" s="204"/>
      <c r="HG16" s="204"/>
      <c r="HH16" s="204"/>
      <c r="HI16" s="204"/>
      <c r="HJ16" s="204"/>
      <c r="HK16" s="204"/>
      <c r="HL16" s="204"/>
      <c r="HM16" s="204"/>
      <c r="HN16" s="204"/>
      <c r="HO16" s="204"/>
      <c r="HP16" s="204"/>
      <c r="HQ16" s="204"/>
      <c r="HR16" s="204"/>
      <c r="HS16" s="204"/>
      <c r="HT16" s="204"/>
      <c r="HU16" s="204"/>
      <c r="HV16" s="204"/>
      <c r="HW16" s="204"/>
      <c r="HX16" s="204"/>
      <c r="HY16" s="204"/>
      <c r="HZ16" s="204"/>
      <c r="IA16" s="204"/>
      <c r="IB16" s="204"/>
      <c r="IC16" s="204"/>
      <c r="ID16" s="204"/>
      <c r="IE16" s="204"/>
      <c r="IF16" s="204"/>
      <c r="IG16" s="204"/>
      <c r="IH16" s="204"/>
      <c r="II16" s="204"/>
      <c r="IJ16" s="204"/>
      <c r="IK16" s="204"/>
      <c r="IL16" s="204"/>
      <c r="IM16" s="204"/>
    </row>
    <row r="17" spans="1:247" s="118" customFormat="1" ht="15.75" thickBot="1">
      <c r="A17" s="700" t="s">
        <v>325</v>
      </c>
      <c r="B17" s="701"/>
      <c r="C17" s="702"/>
      <c r="D17" s="690"/>
      <c r="E17" s="687" t="s">
        <v>326</v>
      </c>
      <c r="F17" s="688"/>
      <c r="G17" s="689"/>
      <c r="L17" s="204"/>
      <c r="M17" s="204"/>
      <c r="N17" s="431">
        <v>1.0800000000000001E-2</v>
      </c>
      <c r="O17" s="118">
        <v>3</v>
      </c>
      <c r="P17" s="204">
        <v>267226</v>
      </c>
      <c r="Q17" s="67">
        <f t="shared" si="4"/>
        <v>8658.1224000000002</v>
      </c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  <c r="BZ17" s="204"/>
      <c r="CA17" s="204"/>
      <c r="CB17" s="204"/>
      <c r="CC17" s="204"/>
      <c r="CD17" s="204"/>
      <c r="CE17" s="204"/>
      <c r="CF17" s="204"/>
      <c r="CG17" s="204"/>
      <c r="CH17" s="204"/>
      <c r="CI17" s="204"/>
      <c r="CJ17" s="204"/>
      <c r="CK17" s="204"/>
      <c r="CL17" s="204"/>
      <c r="CM17" s="204"/>
      <c r="CN17" s="204"/>
      <c r="CO17" s="204"/>
      <c r="CP17" s="204"/>
      <c r="CQ17" s="204"/>
      <c r="CR17" s="204"/>
      <c r="CS17" s="204"/>
      <c r="CT17" s="204"/>
      <c r="CU17" s="204"/>
      <c r="CV17" s="204"/>
      <c r="CW17" s="204"/>
      <c r="CX17" s="204"/>
      <c r="CY17" s="204"/>
      <c r="CZ17" s="204"/>
      <c r="DA17" s="204"/>
      <c r="DB17" s="204"/>
      <c r="DC17" s="204"/>
      <c r="DD17" s="204"/>
      <c r="DE17" s="204"/>
      <c r="DF17" s="204"/>
      <c r="DG17" s="204"/>
      <c r="DH17" s="204"/>
      <c r="DI17" s="204"/>
      <c r="DJ17" s="204"/>
      <c r="DK17" s="204"/>
      <c r="DL17" s="204"/>
      <c r="DM17" s="204"/>
      <c r="DN17" s="204"/>
      <c r="DO17" s="204"/>
      <c r="DP17" s="204"/>
      <c r="DQ17" s="204"/>
      <c r="DR17" s="204"/>
      <c r="DS17" s="204"/>
      <c r="DT17" s="204"/>
      <c r="DU17" s="204"/>
      <c r="DV17" s="204"/>
      <c r="DW17" s="204"/>
      <c r="DX17" s="204"/>
      <c r="DY17" s="204"/>
      <c r="DZ17" s="204"/>
      <c r="EA17" s="204"/>
      <c r="EB17" s="204"/>
      <c r="EC17" s="204"/>
      <c r="ED17" s="204"/>
      <c r="EE17" s="204"/>
      <c r="EF17" s="204"/>
      <c r="EG17" s="204"/>
      <c r="EH17" s="204"/>
      <c r="EI17" s="204"/>
      <c r="EJ17" s="204"/>
      <c r="EK17" s="204"/>
      <c r="EL17" s="204"/>
      <c r="EM17" s="204"/>
      <c r="EN17" s="204"/>
      <c r="EO17" s="204"/>
      <c r="EP17" s="204"/>
      <c r="EQ17" s="204"/>
      <c r="ER17" s="204"/>
      <c r="ES17" s="204"/>
      <c r="ET17" s="204"/>
      <c r="EU17" s="204"/>
      <c r="EV17" s="204"/>
      <c r="EW17" s="204"/>
      <c r="EX17" s="204"/>
      <c r="EY17" s="204"/>
      <c r="EZ17" s="204"/>
      <c r="FA17" s="204"/>
      <c r="FB17" s="204"/>
      <c r="FC17" s="204"/>
      <c r="FD17" s="204"/>
      <c r="FE17" s="204"/>
      <c r="FF17" s="204"/>
      <c r="FG17" s="204"/>
      <c r="FH17" s="204"/>
      <c r="FI17" s="204"/>
      <c r="FJ17" s="204"/>
      <c r="FK17" s="204"/>
      <c r="FL17" s="204"/>
      <c r="FM17" s="204"/>
      <c r="FN17" s="204"/>
      <c r="FO17" s="204"/>
      <c r="FP17" s="204"/>
      <c r="FQ17" s="204"/>
      <c r="FR17" s="204"/>
      <c r="FS17" s="204"/>
      <c r="FT17" s="204"/>
      <c r="FU17" s="204"/>
      <c r="FV17" s="204"/>
      <c r="FW17" s="204"/>
      <c r="FX17" s="204"/>
      <c r="FY17" s="204"/>
      <c r="FZ17" s="204"/>
      <c r="GA17" s="204"/>
      <c r="GB17" s="204"/>
      <c r="GC17" s="204"/>
      <c r="GD17" s="204"/>
      <c r="GE17" s="204"/>
      <c r="GF17" s="204"/>
      <c r="GG17" s="204"/>
      <c r="GH17" s="204"/>
      <c r="GI17" s="204"/>
      <c r="GJ17" s="204"/>
      <c r="GK17" s="204"/>
      <c r="GL17" s="204"/>
      <c r="GM17" s="204"/>
      <c r="GN17" s="204"/>
      <c r="GO17" s="204"/>
      <c r="GP17" s="204"/>
      <c r="GQ17" s="204"/>
      <c r="GR17" s="204"/>
      <c r="GS17" s="204"/>
      <c r="GT17" s="204"/>
      <c r="GU17" s="204"/>
      <c r="GV17" s="204"/>
      <c r="GW17" s="204"/>
      <c r="GX17" s="204"/>
      <c r="GY17" s="204"/>
      <c r="GZ17" s="204"/>
      <c r="HA17" s="204"/>
      <c r="HB17" s="204"/>
      <c r="HC17" s="204"/>
      <c r="HD17" s="204"/>
      <c r="HE17" s="204"/>
      <c r="HF17" s="204"/>
      <c r="HG17" s="204"/>
      <c r="HH17" s="204"/>
      <c r="HI17" s="204"/>
      <c r="HJ17" s="204"/>
      <c r="HK17" s="204"/>
      <c r="HL17" s="204"/>
      <c r="HM17" s="204"/>
      <c r="HN17" s="204"/>
      <c r="HO17" s="204"/>
      <c r="HP17" s="204"/>
      <c r="HQ17" s="204"/>
      <c r="HR17" s="204"/>
      <c r="HS17" s="204"/>
      <c r="HT17" s="204"/>
      <c r="HU17" s="204"/>
      <c r="HV17" s="204"/>
      <c r="HW17" s="204"/>
      <c r="HX17" s="204"/>
      <c r="HY17" s="204"/>
      <c r="HZ17" s="204"/>
      <c r="IA17" s="204"/>
      <c r="IB17" s="204"/>
      <c r="IC17" s="204"/>
      <c r="ID17" s="204"/>
      <c r="IE17" s="204"/>
      <c r="IF17" s="204"/>
      <c r="IG17" s="204"/>
      <c r="IH17" s="204"/>
      <c r="II17" s="204"/>
      <c r="IJ17" s="204"/>
      <c r="IK17" s="204"/>
      <c r="IL17" s="204"/>
      <c r="IM17" s="204"/>
    </row>
    <row r="18" spans="1:247" s="118" customFormat="1" ht="15.75" thickBot="1">
      <c r="A18" s="432" t="s">
        <v>196</v>
      </c>
      <c r="B18" s="427" t="s">
        <v>0</v>
      </c>
      <c r="C18" s="429">
        <f>K18</f>
        <v>17455.896000000001</v>
      </c>
      <c r="D18" s="420"/>
      <c r="E18" s="432" t="s">
        <v>327</v>
      </c>
      <c r="F18" s="422" t="s">
        <v>0</v>
      </c>
      <c r="G18" s="430">
        <f>Q17</f>
        <v>8658.1224000000002</v>
      </c>
      <c r="H18" s="118">
        <v>2.4E-2</v>
      </c>
      <c r="I18" s="118">
        <v>3</v>
      </c>
      <c r="J18" s="118">
        <v>242443</v>
      </c>
      <c r="K18" s="67">
        <f>J18*I18*H18</f>
        <v>17455.896000000001</v>
      </c>
      <c r="L18" s="204"/>
      <c r="M18" s="204"/>
      <c r="N18" s="431"/>
      <c r="P18" s="204"/>
      <c r="Q18" s="67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  <c r="BZ18" s="204"/>
      <c r="CA18" s="204"/>
      <c r="CB18" s="204"/>
      <c r="CC18" s="204"/>
      <c r="CD18" s="204"/>
      <c r="CE18" s="204"/>
      <c r="CF18" s="204"/>
      <c r="CG18" s="204"/>
      <c r="CH18" s="204"/>
      <c r="CI18" s="204"/>
      <c r="CJ18" s="204"/>
      <c r="CK18" s="204"/>
      <c r="CL18" s="204"/>
      <c r="CM18" s="204"/>
      <c r="CN18" s="204"/>
      <c r="CO18" s="204"/>
      <c r="CP18" s="204"/>
      <c r="CQ18" s="204"/>
      <c r="CR18" s="204"/>
      <c r="CS18" s="204"/>
      <c r="CT18" s="204"/>
      <c r="CU18" s="204"/>
      <c r="CV18" s="204"/>
      <c r="CW18" s="204"/>
      <c r="CX18" s="204"/>
      <c r="CY18" s="204"/>
      <c r="CZ18" s="204"/>
      <c r="DA18" s="204"/>
      <c r="DB18" s="204"/>
      <c r="DC18" s="204"/>
      <c r="DD18" s="204"/>
      <c r="DE18" s="204"/>
      <c r="DF18" s="204"/>
      <c r="DG18" s="204"/>
      <c r="DH18" s="204"/>
      <c r="DI18" s="204"/>
      <c r="DJ18" s="204"/>
      <c r="DK18" s="204"/>
      <c r="DL18" s="204"/>
      <c r="DM18" s="204"/>
      <c r="DN18" s="204"/>
      <c r="DO18" s="204"/>
      <c r="DP18" s="204"/>
      <c r="DQ18" s="204"/>
      <c r="DR18" s="204"/>
      <c r="DS18" s="204"/>
      <c r="DT18" s="204"/>
      <c r="DU18" s="204"/>
      <c r="DV18" s="204"/>
      <c r="DW18" s="204"/>
      <c r="DX18" s="204"/>
      <c r="DY18" s="204"/>
      <c r="DZ18" s="204"/>
      <c r="EA18" s="204"/>
      <c r="EB18" s="204"/>
      <c r="EC18" s="204"/>
      <c r="ED18" s="204"/>
      <c r="EE18" s="204"/>
      <c r="EF18" s="204"/>
      <c r="EG18" s="204"/>
      <c r="EH18" s="204"/>
      <c r="EI18" s="204"/>
      <c r="EJ18" s="204"/>
      <c r="EK18" s="204"/>
      <c r="EL18" s="204"/>
      <c r="EM18" s="204"/>
      <c r="EN18" s="204"/>
      <c r="EO18" s="204"/>
      <c r="EP18" s="204"/>
      <c r="EQ18" s="204"/>
      <c r="ER18" s="204"/>
      <c r="ES18" s="204"/>
      <c r="ET18" s="204"/>
      <c r="EU18" s="204"/>
      <c r="EV18" s="204"/>
      <c r="EW18" s="204"/>
      <c r="EX18" s="204"/>
      <c r="EY18" s="204"/>
      <c r="EZ18" s="204"/>
      <c r="FA18" s="204"/>
      <c r="FB18" s="204"/>
      <c r="FC18" s="204"/>
      <c r="FD18" s="204"/>
      <c r="FE18" s="204"/>
      <c r="FF18" s="204"/>
      <c r="FG18" s="204"/>
      <c r="FH18" s="204"/>
      <c r="FI18" s="204"/>
      <c r="FJ18" s="204"/>
      <c r="FK18" s="204"/>
      <c r="FL18" s="204"/>
      <c r="FM18" s="204"/>
      <c r="FN18" s="204"/>
      <c r="FO18" s="204"/>
      <c r="FP18" s="204"/>
      <c r="FQ18" s="204"/>
      <c r="FR18" s="204"/>
      <c r="FS18" s="204"/>
      <c r="FT18" s="204"/>
      <c r="FU18" s="204"/>
      <c r="FV18" s="204"/>
      <c r="FW18" s="204"/>
      <c r="FX18" s="204"/>
      <c r="FY18" s="204"/>
      <c r="FZ18" s="204"/>
      <c r="GA18" s="204"/>
      <c r="GB18" s="204"/>
      <c r="GC18" s="204"/>
      <c r="GD18" s="204"/>
      <c r="GE18" s="204"/>
      <c r="GF18" s="204"/>
      <c r="GG18" s="204"/>
      <c r="GH18" s="204"/>
      <c r="GI18" s="204"/>
      <c r="GJ18" s="204"/>
      <c r="GK18" s="204"/>
      <c r="GL18" s="204"/>
      <c r="GM18" s="204"/>
      <c r="GN18" s="204"/>
      <c r="GO18" s="204"/>
      <c r="GP18" s="204"/>
      <c r="GQ18" s="204"/>
      <c r="GR18" s="204"/>
      <c r="GS18" s="204"/>
      <c r="GT18" s="204"/>
      <c r="GU18" s="204"/>
      <c r="GV18" s="204"/>
      <c r="GW18" s="204"/>
      <c r="GX18" s="204"/>
      <c r="GY18" s="204"/>
      <c r="GZ18" s="204"/>
      <c r="HA18" s="204"/>
      <c r="HB18" s="204"/>
      <c r="HC18" s="204"/>
      <c r="HD18" s="204"/>
      <c r="HE18" s="204"/>
      <c r="HF18" s="204"/>
      <c r="HG18" s="204"/>
      <c r="HH18" s="204"/>
      <c r="HI18" s="204"/>
      <c r="HJ18" s="204"/>
      <c r="HK18" s="204"/>
      <c r="HL18" s="204"/>
      <c r="HM18" s="204"/>
      <c r="HN18" s="204"/>
      <c r="HO18" s="204"/>
      <c r="HP18" s="204"/>
      <c r="HQ18" s="204"/>
      <c r="HR18" s="204"/>
      <c r="HS18" s="204"/>
      <c r="HT18" s="204"/>
      <c r="HU18" s="204"/>
      <c r="HV18" s="204"/>
      <c r="HW18" s="204"/>
      <c r="HX18" s="204"/>
      <c r="HY18" s="204"/>
      <c r="HZ18" s="204"/>
      <c r="IA18" s="204"/>
      <c r="IB18" s="204"/>
      <c r="IC18" s="204"/>
      <c r="ID18" s="204"/>
      <c r="IE18" s="204"/>
      <c r="IF18" s="204"/>
      <c r="IG18" s="204"/>
      <c r="IH18" s="204"/>
      <c r="II18" s="204"/>
      <c r="IJ18" s="204"/>
      <c r="IK18" s="204"/>
      <c r="IL18" s="204"/>
      <c r="IM18" s="204"/>
    </row>
    <row r="19" spans="1:247" s="118" customFormat="1">
      <c r="A19" s="691" t="s">
        <v>205</v>
      </c>
      <c r="B19" s="692"/>
      <c r="C19" s="693"/>
      <c r="D19" s="428"/>
      <c r="E19" s="694" t="s">
        <v>261</v>
      </c>
      <c r="F19" s="695"/>
      <c r="G19" s="696"/>
      <c r="H19" s="204"/>
      <c r="I19" s="204"/>
      <c r="J19" s="204"/>
      <c r="K19" s="67"/>
      <c r="L19" s="204"/>
      <c r="M19" s="204"/>
      <c r="N19" s="69"/>
      <c r="O19" s="204"/>
      <c r="P19" s="204"/>
      <c r="Q19" s="67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  <c r="BZ19" s="204"/>
      <c r="CA19" s="204"/>
      <c r="CB19" s="204"/>
      <c r="CC19" s="204"/>
      <c r="CD19" s="204"/>
      <c r="CE19" s="204"/>
      <c r="CF19" s="204"/>
      <c r="CG19" s="204"/>
      <c r="CH19" s="204"/>
      <c r="CI19" s="204"/>
      <c r="CJ19" s="204"/>
      <c r="CK19" s="204"/>
      <c r="CL19" s="204"/>
      <c r="CM19" s="204"/>
      <c r="CN19" s="204"/>
      <c r="CO19" s="204"/>
      <c r="CP19" s="204"/>
      <c r="CQ19" s="204"/>
      <c r="CR19" s="204"/>
      <c r="CS19" s="204"/>
      <c r="CT19" s="204"/>
      <c r="CU19" s="204"/>
      <c r="CV19" s="204"/>
      <c r="CW19" s="204"/>
      <c r="CX19" s="204"/>
      <c r="CY19" s="204"/>
      <c r="CZ19" s="204"/>
      <c r="DA19" s="204"/>
      <c r="DB19" s="204"/>
      <c r="DC19" s="204"/>
      <c r="DD19" s="204"/>
      <c r="DE19" s="204"/>
      <c r="DF19" s="204"/>
      <c r="DG19" s="204"/>
      <c r="DH19" s="204"/>
      <c r="DI19" s="204"/>
      <c r="DJ19" s="204"/>
      <c r="DK19" s="204"/>
      <c r="DL19" s="204"/>
      <c r="DM19" s="204"/>
      <c r="DN19" s="204"/>
      <c r="DO19" s="204"/>
      <c r="DP19" s="204"/>
      <c r="DQ19" s="204"/>
      <c r="DR19" s="204"/>
      <c r="DS19" s="204"/>
      <c r="DT19" s="204"/>
      <c r="DU19" s="204"/>
      <c r="DV19" s="204"/>
      <c r="DW19" s="204"/>
      <c r="DX19" s="204"/>
      <c r="DY19" s="204"/>
      <c r="DZ19" s="204"/>
      <c r="EA19" s="204"/>
      <c r="EB19" s="204"/>
      <c r="EC19" s="204"/>
      <c r="ED19" s="204"/>
      <c r="EE19" s="204"/>
      <c r="EF19" s="204"/>
      <c r="EG19" s="204"/>
      <c r="EH19" s="204"/>
      <c r="EI19" s="204"/>
      <c r="EJ19" s="204"/>
      <c r="EK19" s="204"/>
      <c r="EL19" s="204"/>
      <c r="EM19" s="204"/>
      <c r="EN19" s="204"/>
      <c r="EO19" s="204"/>
      <c r="EP19" s="204"/>
      <c r="EQ19" s="204"/>
      <c r="ER19" s="204"/>
      <c r="ES19" s="204"/>
      <c r="ET19" s="204"/>
      <c r="EU19" s="204"/>
      <c r="EV19" s="204"/>
      <c r="EW19" s="204"/>
      <c r="EX19" s="204"/>
      <c r="EY19" s="204"/>
      <c r="EZ19" s="204"/>
      <c r="FA19" s="204"/>
      <c r="FB19" s="204"/>
      <c r="FC19" s="204"/>
      <c r="FD19" s="204"/>
      <c r="FE19" s="204"/>
      <c r="FF19" s="204"/>
      <c r="FG19" s="204"/>
      <c r="FH19" s="204"/>
      <c r="FI19" s="204"/>
      <c r="FJ19" s="204"/>
      <c r="FK19" s="204"/>
      <c r="FL19" s="204"/>
      <c r="FM19" s="204"/>
      <c r="FN19" s="204"/>
      <c r="FO19" s="204"/>
      <c r="FP19" s="204"/>
      <c r="FQ19" s="204"/>
      <c r="FR19" s="204"/>
      <c r="FS19" s="204"/>
      <c r="FT19" s="204"/>
      <c r="FU19" s="204"/>
      <c r="FV19" s="204"/>
      <c r="FW19" s="204"/>
      <c r="FX19" s="204"/>
      <c r="FY19" s="204"/>
      <c r="FZ19" s="204"/>
      <c r="GA19" s="204"/>
      <c r="GB19" s="204"/>
      <c r="GC19" s="204"/>
      <c r="GD19" s="204"/>
      <c r="GE19" s="204"/>
      <c r="GF19" s="204"/>
      <c r="GG19" s="204"/>
      <c r="GH19" s="204"/>
      <c r="GI19" s="204"/>
      <c r="GJ19" s="204"/>
      <c r="GK19" s="204"/>
      <c r="GL19" s="204"/>
      <c r="GM19" s="204"/>
      <c r="GN19" s="204"/>
      <c r="GO19" s="204"/>
      <c r="GP19" s="204"/>
      <c r="GQ19" s="204"/>
      <c r="GR19" s="204"/>
      <c r="GS19" s="204"/>
      <c r="GT19" s="204"/>
      <c r="GU19" s="204"/>
      <c r="GV19" s="204"/>
      <c r="GW19" s="204"/>
      <c r="GX19" s="204"/>
      <c r="GY19" s="204"/>
      <c r="GZ19" s="204"/>
      <c r="HA19" s="204"/>
      <c r="HB19" s="204"/>
      <c r="HC19" s="204"/>
      <c r="HD19" s="204"/>
      <c r="HE19" s="204"/>
      <c r="HF19" s="204"/>
      <c r="HG19" s="204"/>
      <c r="HH19" s="204"/>
      <c r="HI19" s="204"/>
      <c r="HJ19" s="204"/>
      <c r="HK19" s="204"/>
      <c r="HL19" s="204"/>
      <c r="HM19" s="204"/>
      <c r="HN19" s="204"/>
      <c r="HO19" s="204"/>
      <c r="HP19" s="204"/>
      <c r="HQ19" s="204"/>
      <c r="HR19" s="204"/>
      <c r="HS19" s="204"/>
      <c r="HT19" s="204"/>
      <c r="HU19" s="204"/>
      <c r="HV19" s="204"/>
      <c r="HW19" s="204"/>
      <c r="HX19" s="204"/>
      <c r="HY19" s="204"/>
      <c r="HZ19" s="204"/>
      <c r="IA19" s="204"/>
      <c r="IB19" s="204"/>
      <c r="IC19" s="204"/>
      <c r="ID19" s="204"/>
      <c r="IE19" s="204"/>
      <c r="IF19" s="204"/>
      <c r="IG19" s="204"/>
      <c r="IH19" s="204"/>
      <c r="II19" s="204"/>
      <c r="IJ19" s="204"/>
      <c r="IK19" s="204"/>
      <c r="IL19" s="204"/>
      <c r="IM19" s="204"/>
    </row>
    <row r="20" spans="1:247" s="118" customFormat="1">
      <c r="A20" s="433" t="s">
        <v>262</v>
      </c>
      <c r="B20" s="422" t="s">
        <v>0</v>
      </c>
      <c r="C20" s="419">
        <v>1023</v>
      </c>
      <c r="D20" s="434"/>
      <c r="E20" s="435" t="s">
        <v>263</v>
      </c>
      <c r="F20" s="436" t="s">
        <v>0</v>
      </c>
      <c r="G20" s="437">
        <v>7856</v>
      </c>
      <c r="H20" s="387"/>
      <c r="I20" s="65"/>
      <c r="J20" s="209"/>
      <c r="K20" s="65"/>
      <c r="L20" s="286"/>
      <c r="M20" s="286"/>
      <c r="N20" s="65"/>
      <c r="O20" s="204"/>
      <c r="P20" s="204"/>
      <c r="Q20" s="67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  <c r="BZ20" s="204"/>
      <c r="CA20" s="204"/>
      <c r="CB20" s="204"/>
      <c r="CC20" s="204"/>
      <c r="CD20" s="204"/>
      <c r="CE20" s="204"/>
      <c r="CF20" s="204"/>
      <c r="CG20" s="204"/>
      <c r="CH20" s="204"/>
      <c r="CI20" s="204"/>
      <c r="CJ20" s="204"/>
      <c r="CK20" s="204"/>
      <c r="CL20" s="204"/>
      <c r="CM20" s="204"/>
      <c r="CN20" s="204"/>
      <c r="CO20" s="204"/>
      <c r="CP20" s="204"/>
      <c r="CQ20" s="204"/>
      <c r="CR20" s="204"/>
      <c r="CS20" s="204"/>
      <c r="CT20" s="204"/>
      <c r="CU20" s="204"/>
      <c r="CV20" s="204"/>
      <c r="CW20" s="204"/>
      <c r="CX20" s="204"/>
      <c r="CY20" s="204"/>
      <c r="CZ20" s="204"/>
      <c r="DA20" s="204"/>
      <c r="DB20" s="204"/>
      <c r="DC20" s="204"/>
      <c r="DD20" s="204"/>
      <c r="DE20" s="204"/>
      <c r="DF20" s="204"/>
      <c r="DG20" s="204"/>
      <c r="DH20" s="204"/>
      <c r="DI20" s="204"/>
      <c r="DJ20" s="204"/>
      <c r="DK20" s="204"/>
      <c r="DL20" s="204"/>
      <c r="DM20" s="204"/>
      <c r="DN20" s="204"/>
      <c r="DO20" s="204"/>
      <c r="DP20" s="204"/>
      <c r="DQ20" s="204"/>
      <c r="DR20" s="204"/>
      <c r="DS20" s="204"/>
      <c r="DT20" s="204"/>
      <c r="DU20" s="204"/>
      <c r="DV20" s="204"/>
      <c r="DW20" s="204"/>
      <c r="DX20" s="204"/>
      <c r="DY20" s="204"/>
      <c r="DZ20" s="204"/>
      <c r="EA20" s="204"/>
      <c r="EB20" s="204"/>
      <c r="EC20" s="204"/>
      <c r="ED20" s="204"/>
      <c r="EE20" s="204"/>
      <c r="EF20" s="204"/>
      <c r="EG20" s="204"/>
      <c r="EH20" s="204"/>
      <c r="EI20" s="204"/>
      <c r="EJ20" s="204"/>
      <c r="EK20" s="204"/>
      <c r="EL20" s="204"/>
      <c r="EM20" s="204"/>
      <c r="EN20" s="204"/>
      <c r="EO20" s="204"/>
      <c r="EP20" s="204"/>
      <c r="EQ20" s="204"/>
      <c r="ER20" s="204"/>
      <c r="ES20" s="204"/>
      <c r="ET20" s="204"/>
      <c r="EU20" s="204"/>
      <c r="EV20" s="204"/>
      <c r="EW20" s="204"/>
      <c r="EX20" s="204"/>
      <c r="EY20" s="204"/>
      <c r="EZ20" s="204"/>
      <c r="FA20" s="204"/>
      <c r="FB20" s="204"/>
      <c r="FC20" s="204"/>
      <c r="FD20" s="204"/>
      <c r="FE20" s="204"/>
      <c r="FF20" s="204"/>
      <c r="FG20" s="204"/>
      <c r="FH20" s="204"/>
      <c r="FI20" s="204"/>
      <c r="FJ20" s="204"/>
      <c r="FK20" s="204"/>
      <c r="FL20" s="204"/>
      <c r="FM20" s="204"/>
      <c r="FN20" s="204"/>
      <c r="FO20" s="204"/>
      <c r="FP20" s="204"/>
      <c r="FQ20" s="204"/>
      <c r="FR20" s="204"/>
      <c r="FS20" s="204"/>
      <c r="FT20" s="204"/>
      <c r="FU20" s="204"/>
      <c r="FV20" s="204"/>
      <c r="FW20" s="204"/>
      <c r="FX20" s="204"/>
      <c r="FY20" s="204"/>
      <c r="FZ20" s="204"/>
      <c r="GA20" s="204"/>
      <c r="GB20" s="204"/>
      <c r="GC20" s="204"/>
      <c r="GD20" s="204"/>
      <c r="GE20" s="204"/>
      <c r="GF20" s="204"/>
      <c r="GG20" s="204"/>
      <c r="GH20" s="204"/>
      <c r="GI20" s="204"/>
      <c r="GJ20" s="204"/>
      <c r="GK20" s="204"/>
      <c r="GL20" s="204"/>
      <c r="GM20" s="204"/>
      <c r="GN20" s="204"/>
      <c r="GO20" s="204"/>
      <c r="GP20" s="204"/>
      <c r="GQ20" s="204"/>
      <c r="GR20" s="204"/>
      <c r="GS20" s="204"/>
      <c r="GT20" s="204"/>
      <c r="GU20" s="204"/>
      <c r="GV20" s="204"/>
      <c r="GW20" s="204"/>
      <c r="GX20" s="204"/>
      <c r="GY20" s="204"/>
      <c r="GZ20" s="204"/>
      <c r="HA20" s="204"/>
      <c r="HB20" s="204"/>
      <c r="HC20" s="204"/>
      <c r="HD20" s="204"/>
      <c r="HE20" s="204"/>
      <c r="HF20" s="204"/>
      <c r="HG20" s="204"/>
      <c r="HH20" s="204"/>
      <c r="HI20" s="204"/>
      <c r="HJ20" s="204"/>
      <c r="HK20" s="204"/>
      <c r="HL20" s="204"/>
      <c r="HM20" s="204"/>
      <c r="HN20" s="204"/>
      <c r="HO20" s="204"/>
      <c r="HP20" s="204"/>
      <c r="HQ20" s="204"/>
      <c r="HR20" s="204"/>
      <c r="HS20" s="204"/>
      <c r="HT20" s="204"/>
      <c r="HU20" s="204"/>
      <c r="HV20" s="204"/>
      <c r="HW20" s="204"/>
      <c r="HX20" s="204"/>
      <c r="HY20" s="204"/>
      <c r="HZ20" s="204"/>
      <c r="IA20" s="204"/>
      <c r="IB20" s="204"/>
      <c r="IC20" s="204"/>
      <c r="ID20" s="204"/>
      <c r="IE20" s="204"/>
      <c r="IF20" s="204"/>
      <c r="IG20" s="204"/>
      <c r="IH20" s="204"/>
      <c r="II20" s="204"/>
      <c r="IJ20" s="204"/>
      <c r="IK20" s="204"/>
      <c r="IL20" s="204"/>
      <c r="IM20" s="204"/>
    </row>
    <row r="21" spans="1:247" s="118" customFormat="1">
      <c r="A21" s="433" t="s">
        <v>264</v>
      </c>
      <c r="B21" s="422" t="s">
        <v>0</v>
      </c>
      <c r="C21" s="419">
        <v>1023</v>
      </c>
      <c r="D21" s="434"/>
      <c r="E21" s="435" t="s">
        <v>265</v>
      </c>
      <c r="F21" s="427" t="s">
        <v>0</v>
      </c>
      <c r="G21" s="437">
        <v>7856</v>
      </c>
      <c r="H21" s="387"/>
      <c r="I21" s="65"/>
      <c r="J21" s="209"/>
      <c r="K21" s="65"/>
      <c r="L21" s="286"/>
      <c r="M21" s="286"/>
      <c r="N21" s="65"/>
      <c r="O21" s="204"/>
      <c r="P21" s="204"/>
      <c r="Q21" s="67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  <c r="BZ21" s="204"/>
      <c r="CA21" s="204"/>
      <c r="CB21" s="204"/>
      <c r="CC21" s="204"/>
      <c r="CD21" s="204"/>
      <c r="CE21" s="204"/>
      <c r="CF21" s="204"/>
      <c r="CG21" s="204"/>
      <c r="CH21" s="204"/>
      <c r="CI21" s="204"/>
      <c r="CJ21" s="204"/>
      <c r="CK21" s="204"/>
      <c r="CL21" s="204"/>
      <c r="CM21" s="204"/>
      <c r="CN21" s="204"/>
      <c r="CO21" s="204"/>
      <c r="CP21" s="204"/>
      <c r="CQ21" s="204"/>
      <c r="CR21" s="204"/>
      <c r="CS21" s="204"/>
      <c r="CT21" s="204"/>
      <c r="CU21" s="204"/>
      <c r="CV21" s="204"/>
      <c r="CW21" s="204"/>
      <c r="CX21" s="204"/>
      <c r="CY21" s="204"/>
      <c r="CZ21" s="204"/>
      <c r="DA21" s="204"/>
      <c r="DB21" s="204"/>
      <c r="DC21" s="204"/>
      <c r="DD21" s="204"/>
      <c r="DE21" s="204"/>
      <c r="DF21" s="204"/>
      <c r="DG21" s="204"/>
      <c r="DH21" s="204"/>
      <c r="DI21" s="204"/>
      <c r="DJ21" s="204"/>
      <c r="DK21" s="204"/>
      <c r="DL21" s="204"/>
      <c r="DM21" s="204"/>
      <c r="DN21" s="204"/>
      <c r="DO21" s="204"/>
      <c r="DP21" s="204"/>
      <c r="DQ21" s="204"/>
      <c r="DR21" s="204"/>
      <c r="DS21" s="204"/>
      <c r="DT21" s="204"/>
      <c r="DU21" s="204"/>
      <c r="DV21" s="204"/>
      <c r="DW21" s="204"/>
      <c r="DX21" s="204"/>
      <c r="DY21" s="204"/>
      <c r="DZ21" s="204"/>
      <c r="EA21" s="204"/>
      <c r="EB21" s="204"/>
      <c r="EC21" s="204"/>
      <c r="ED21" s="204"/>
      <c r="EE21" s="204"/>
      <c r="EF21" s="204"/>
      <c r="EG21" s="204"/>
      <c r="EH21" s="204"/>
      <c r="EI21" s="204"/>
      <c r="EJ21" s="204"/>
      <c r="EK21" s="204"/>
      <c r="EL21" s="204"/>
      <c r="EM21" s="204"/>
      <c r="EN21" s="204"/>
      <c r="EO21" s="204"/>
      <c r="EP21" s="204"/>
      <c r="EQ21" s="204"/>
      <c r="ER21" s="204"/>
      <c r="ES21" s="204"/>
      <c r="ET21" s="204"/>
      <c r="EU21" s="204"/>
      <c r="EV21" s="204"/>
      <c r="EW21" s="204"/>
      <c r="EX21" s="204"/>
      <c r="EY21" s="204"/>
      <c r="EZ21" s="204"/>
      <c r="FA21" s="204"/>
      <c r="FB21" s="204"/>
      <c r="FC21" s="204"/>
      <c r="FD21" s="204"/>
      <c r="FE21" s="204"/>
      <c r="FF21" s="204"/>
      <c r="FG21" s="204"/>
      <c r="FH21" s="204"/>
      <c r="FI21" s="204"/>
      <c r="FJ21" s="204"/>
      <c r="FK21" s="204"/>
      <c r="FL21" s="204"/>
      <c r="FM21" s="204"/>
      <c r="FN21" s="204"/>
      <c r="FO21" s="204"/>
      <c r="FP21" s="204"/>
      <c r="FQ21" s="204"/>
      <c r="FR21" s="204"/>
      <c r="FS21" s="204"/>
      <c r="FT21" s="204"/>
      <c r="FU21" s="204"/>
      <c r="FV21" s="204"/>
      <c r="FW21" s="204"/>
      <c r="FX21" s="204"/>
      <c r="FY21" s="204"/>
      <c r="FZ21" s="204"/>
      <c r="GA21" s="204"/>
      <c r="GB21" s="204"/>
      <c r="GC21" s="204"/>
      <c r="GD21" s="204"/>
      <c r="GE21" s="204"/>
      <c r="GF21" s="204"/>
      <c r="GG21" s="204"/>
      <c r="GH21" s="204"/>
      <c r="GI21" s="204"/>
      <c r="GJ21" s="204"/>
      <c r="GK21" s="204"/>
      <c r="GL21" s="204"/>
      <c r="GM21" s="204"/>
      <c r="GN21" s="204"/>
      <c r="GO21" s="204"/>
      <c r="GP21" s="204"/>
      <c r="GQ21" s="204"/>
      <c r="GR21" s="204"/>
      <c r="GS21" s="204"/>
      <c r="GT21" s="204"/>
      <c r="GU21" s="204"/>
      <c r="GV21" s="204"/>
      <c r="GW21" s="204"/>
      <c r="GX21" s="204"/>
      <c r="GY21" s="204"/>
      <c r="GZ21" s="204"/>
      <c r="HA21" s="204"/>
      <c r="HB21" s="204"/>
      <c r="HC21" s="204"/>
      <c r="HD21" s="204"/>
      <c r="HE21" s="204"/>
      <c r="HF21" s="204"/>
      <c r="HG21" s="204"/>
      <c r="HH21" s="204"/>
      <c r="HI21" s="204"/>
      <c r="HJ21" s="204"/>
      <c r="HK21" s="204"/>
      <c r="HL21" s="204"/>
      <c r="HM21" s="204"/>
      <c r="HN21" s="204"/>
      <c r="HO21" s="204"/>
      <c r="HP21" s="204"/>
      <c r="HQ21" s="204"/>
      <c r="HR21" s="204"/>
      <c r="HS21" s="204"/>
      <c r="HT21" s="204"/>
      <c r="HU21" s="204"/>
      <c r="HV21" s="204"/>
      <c r="HW21" s="204"/>
      <c r="HX21" s="204"/>
      <c r="HY21" s="204"/>
      <c r="HZ21" s="204"/>
      <c r="IA21" s="204"/>
      <c r="IB21" s="204"/>
      <c r="IC21" s="204"/>
      <c r="ID21" s="204"/>
      <c r="IE21" s="204"/>
      <c r="IF21" s="204"/>
      <c r="IG21" s="204"/>
      <c r="IH21" s="204"/>
      <c r="II21" s="204"/>
      <c r="IJ21" s="204"/>
      <c r="IK21" s="204"/>
      <c r="IL21" s="204"/>
      <c r="IM21" s="204"/>
    </row>
    <row r="22" spans="1:247" s="118" customFormat="1">
      <c r="A22" s="433" t="s">
        <v>266</v>
      </c>
      <c r="B22" s="422" t="s">
        <v>0</v>
      </c>
      <c r="C22" s="419">
        <v>1023</v>
      </c>
      <c r="D22" s="434"/>
      <c r="E22" s="435" t="s">
        <v>267</v>
      </c>
      <c r="F22" s="427" t="s">
        <v>0</v>
      </c>
      <c r="G22" s="437">
        <v>7856</v>
      </c>
      <c r="H22" s="387"/>
      <c r="I22" s="65"/>
      <c r="J22" s="209"/>
      <c r="K22" s="65"/>
      <c r="L22" s="286"/>
      <c r="M22" s="286"/>
      <c r="N22" s="65"/>
      <c r="O22" s="204"/>
      <c r="P22" s="204"/>
      <c r="Q22" s="67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  <c r="BZ22" s="204"/>
      <c r="CA22" s="204"/>
      <c r="CB22" s="204"/>
      <c r="CC22" s="204"/>
      <c r="CD22" s="204"/>
      <c r="CE22" s="204"/>
      <c r="CF22" s="204"/>
      <c r="CG22" s="204"/>
      <c r="CH22" s="204"/>
      <c r="CI22" s="204"/>
      <c r="CJ22" s="204"/>
      <c r="CK22" s="204"/>
      <c r="CL22" s="204"/>
      <c r="CM22" s="204"/>
      <c r="CN22" s="204"/>
      <c r="CO22" s="204"/>
      <c r="CP22" s="204"/>
      <c r="CQ22" s="204"/>
      <c r="CR22" s="204"/>
      <c r="CS22" s="204"/>
      <c r="CT22" s="204"/>
      <c r="CU22" s="204"/>
      <c r="CV22" s="204"/>
      <c r="CW22" s="204"/>
      <c r="CX22" s="204"/>
      <c r="CY22" s="204"/>
      <c r="CZ22" s="204"/>
      <c r="DA22" s="204"/>
      <c r="DB22" s="204"/>
      <c r="DC22" s="204"/>
      <c r="DD22" s="204"/>
      <c r="DE22" s="204"/>
      <c r="DF22" s="204"/>
      <c r="DG22" s="204"/>
      <c r="DH22" s="204"/>
      <c r="DI22" s="204"/>
      <c r="DJ22" s="204"/>
      <c r="DK22" s="204"/>
      <c r="DL22" s="204"/>
      <c r="DM22" s="204"/>
      <c r="DN22" s="204"/>
      <c r="DO22" s="204"/>
      <c r="DP22" s="204"/>
      <c r="DQ22" s="204"/>
      <c r="DR22" s="204"/>
      <c r="DS22" s="204"/>
      <c r="DT22" s="204"/>
      <c r="DU22" s="204"/>
      <c r="DV22" s="204"/>
      <c r="DW22" s="204"/>
      <c r="DX22" s="204"/>
      <c r="DY22" s="204"/>
      <c r="DZ22" s="204"/>
      <c r="EA22" s="204"/>
      <c r="EB22" s="204"/>
      <c r="EC22" s="204"/>
      <c r="ED22" s="204"/>
      <c r="EE22" s="204"/>
      <c r="EF22" s="204"/>
      <c r="EG22" s="204"/>
      <c r="EH22" s="204"/>
      <c r="EI22" s="204"/>
      <c r="EJ22" s="204"/>
      <c r="EK22" s="204"/>
      <c r="EL22" s="204"/>
      <c r="EM22" s="204"/>
      <c r="EN22" s="204"/>
      <c r="EO22" s="204"/>
      <c r="EP22" s="204"/>
      <c r="EQ22" s="204"/>
      <c r="ER22" s="204"/>
      <c r="ES22" s="204"/>
      <c r="ET22" s="204"/>
      <c r="EU22" s="204"/>
      <c r="EV22" s="204"/>
      <c r="EW22" s="204"/>
      <c r="EX22" s="204"/>
      <c r="EY22" s="204"/>
      <c r="EZ22" s="204"/>
      <c r="FA22" s="204"/>
      <c r="FB22" s="204"/>
      <c r="FC22" s="204"/>
      <c r="FD22" s="204"/>
      <c r="FE22" s="204"/>
      <c r="FF22" s="204"/>
      <c r="FG22" s="204"/>
      <c r="FH22" s="204"/>
      <c r="FI22" s="204"/>
      <c r="FJ22" s="204"/>
      <c r="FK22" s="204"/>
      <c r="FL22" s="204"/>
      <c r="FM22" s="204"/>
      <c r="FN22" s="204"/>
      <c r="FO22" s="204"/>
      <c r="FP22" s="204"/>
      <c r="FQ22" s="204"/>
      <c r="FR22" s="204"/>
      <c r="FS22" s="204"/>
      <c r="FT22" s="204"/>
      <c r="FU22" s="204"/>
      <c r="FV22" s="204"/>
      <c r="FW22" s="204"/>
      <c r="FX22" s="204"/>
      <c r="FY22" s="204"/>
      <c r="FZ22" s="204"/>
      <c r="GA22" s="204"/>
      <c r="GB22" s="204"/>
      <c r="GC22" s="204"/>
      <c r="GD22" s="204"/>
      <c r="GE22" s="204"/>
      <c r="GF22" s="204"/>
      <c r="GG22" s="204"/>
      <c r="GH22" s="204"/>
      <c r="GI22" s="204"/>
      <c r="GJ22" s="204"/>
      <c r="GK22" s="204"/>
      <c r="GL22" s="204"/>
      <c r="GM22" s="204"/>
      <c r="GN22" s="204"/>
      <c r="GO22" s="204"/>
      <c r="GP22" s="204"/>
      <c r="GQ22" s="204"/>
      <c r="GR22" s="204"/>
      <c r="GS22" s="204"/>
      <c r="GT22" s="204"/>
      <c r="GU22" s="204"/>
      <c r="GV22" s="204"/>
      <c r="GW22" s="204"/>
      <c r="GX22" s="204"/>
      <c r="GY22" s="204"/>
      <c r="GZ22" s="204"/>
      <c r="HA22" s="204"/>
      <c r="HB22" s="204"/>
      <c r="HC22" s="204"/>
      <c r="HD22" s="204"/>
      <c r="HE22" s="204"/>
      <c r="HF22" s="204"/>
      <c r="HG22" s="204"/>
      <c r="HH22" s="204"/>
      <c r="HI22" s="204"/>
      <c r="HJ22" s="204"/>
      <c r="HK22" s="204"/>
      <c r="HL22" s="204"/>
      <c r="HM22" s="204"/>
      <c r="HN22" s="204"/>
      <c r="HO22" s="204"/>
      <c r="HP22" s="204"/>
      <c r="HQ22" s="204"/>
      <c r="HR22" s="204"/>
      <c r="HS22" s="204"/>
      <c r="HT22" s="204"/>
      <c r="HU22" s="204"/>
      <c r="HV22" s="204"/>
      <c r="HW22" s="204"/>
      <c r="HX22" s="204"/>
      <c r="HY22" s="204"/>
      <c r="HZ22" s="204"/>
      <c r="IA22" s="204"/>
      <c r="IB22" s="204"/>
      <c r="IC22" s="204"/>
      <c r="ID22" s="204"/>
      <c r="IE22" s="204"/>
      <c r="IF22" s="204"/>
      <c r="IG22" s="204"/>
      <c r="IH22" s="204"/>
      <c r="II22" s="204"/>
      <c r="IJ22" s="204"/>
      <c r="IK22" s="204"/>
      <c r="IL22" s="204"/>
      <c r="IM22" s="204"/>
    </row>
    <row r="23" spans="1:247" s="118" customFormat="1">
      <c r="A23" s="433" t="s">
        <v>268</v>
      </c>
      <c r="B23" s="422" t="s">
        <v>0</v>
      </c>
      <c r="C23" s="419">
        <v>1023</v>
      </c>
      <c r="D23" s="434"/>
      <c r="E23" s="435" t="s">
        <v>269</v>
      </c>
      <c r="F23" s="427" t="s">
        <v>0</v>
      </c>
      <c r="G23" s="437">
        <v>7856</v>
      </c>
      <c r="H23" s="387"/>
      <c r="I23" s="65"/>
      <c r="J23" s="209"/>
      <c r="K23" s="65"/>
      <c r="L23" s="286"/>
      <c r="M23" s="286"/>
      <c r="N23" s="65"/>
      <c r="O23" s="204"/>
      <c r="P23" s="204"/>
      <c r="Q23" s="67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  <c r="BZ23" s="204"/>
      <c r="CA23" s="204"/>
      <c r="CB23" s="204"/>
      <c r="CC23" s="204"/>
      <c r="CD23" s="204"/>
      <c r="CE23" s="204"/>
      <c r="CF23" s="204"/>
      <c r="CG23" s="204"/>
      <c r="CH23" s="204"/>
      <c r="CI23" s="204"/>
      <c r="CJ23" s="204"/>
      <c r="CK23" s="204"/>
      <c r="CL23" s="204"/>
      <c r="CM23" s="204"/>
      <c r="CN23" s="204"/>
      <c r="CO23" s="204"/>
      <c r="CP23" s="204"/>
      <c r="CQ23" s="204"/>
      <c r="CR23" s="204"/>
      <c r="CS23" s="204"/>
      <c r="CT23" s="204"/>
      <c r="CU23" s="204"/>
      <c r="CV23" s="204"/>
      <c r="CW23" s="204"/>
      <c r="CX23" s="204"/>
      <c r="CY23" s="204"/>
      <c r="CZ23" s="204"/>
      <c r="DA23" s="204"/>
      <c r="DB23" s="204"/>
      <c r="DC23" s="204"/>
      <c r="DD23" s="204"/>
      <c r="DE23" s="204"/>
      <c r="DF23" s="204"/>
      <c r="DG23" s="204"/>
      <c r="DH23" s="204"/>
      <c r="DI23" s="204"/>
      <c r="DJ23" s="204"/>
      <c r="DK23" s="204"/>
      <c r="DL23" s="204"/>
      <c r="DM23" s="204"/>
      <c r="DN23" s="204"/>
      <c r="DO23" s="204"/>
      <c r="DP23" s="204"/>
      <c r="DQ23" s="204"/>
      <c r="DR23" s="204"/>
      <c r="DS23" s="204"/>
      <c r="DT23" s="204"/>
      <c r="DU23" s="204"/>
      <c r="DV23" s="204"/>
      <c r="DW23" s="204"/>
      <c r="DX23" s="204"/>
      <c r="DY23" s="204"/>
      <c r="DZ23" s="204"/>
      <c r="EA23" s="204"/>
      <c r="EB23" s="204"/>
      <c r="EC23" s="204"/>
      <c r="ED23" s="204"/>
      <c r="EE23" s="204"/>
      <c r="EF23" s="204"/>
      <c r="EG23" s="204"/>
      <c r="EH23" s="204"/>
      <c r="EI23" s="204"/>
      <c r="EJ23" s="204"/>
      <c r="EK23" s="204"/>
      <c r="EL23" s="204"/>
      <c r="EM23" s="204"/>
      <c r="EN23" s="204"/>
      <c r="EO23" s="204"/>
      <c r="EP23" s="204"/>
      <c r="EQ23" s="204"/>
      <c r="ER23" s="204"/>
      <c r="ES23" s="204"/>
      <c r="ET23" s="204"/>
      <c r="EU23" s="204"/>
      <c r="EV23" s="204"/>
      <c r="EW23" s="204"/>
      <c r="EX23" s="204"/>
      <c r="EY23" s="204"/>
      <c r="EZ23" s="204"/>
      <c r="FA23" s="204"/>
      <c r="FB23" s="204"/>
      <c r="FC23" s="204"/>
      <c r="FD23" s="204"/>
      <c r="FE23" s="204"/>
      <c r="FF23" s="204"/>
      <c r="FG23" s="204"/>
      <c r="FH23" s="204"/>
      <c r="FI23" s="204"/>
      <c r="FJ23" s="204"/>
      <c r="FK23" s="204"/>
      <c r="FL23" s="204"/>
      <c r="FM23" s="204"/>
      <c r="FN23" s="204"/>
      <c r="FO23" s="204"/>
      <c r="FP23" s="204"/>
      <c r="FQ23" s="204"/>
      <c r="FR23" s="204"/>
      <c r="FS23" s="204"/>
      <c r="FT23" s="204"/>
      <c r="FU23" s="204"/>
      <c r="FV23" s="204"/>
      <c r="FW23" s="204"/>
      <c r="FX23" s="204"/>
      <c r="FY23" s="204"/>
      <c r="FZ23" s="204"/>
      <c r="GA23" s="204"/>
      <c r="GB23" s="204"/>
      <c r="GC23" s="204"/>
      <c r="GD23" s="204"/>
      <c r="GE23" s="204"/>
      <c r="GF23" s="204"/>
      <c r="GG23" s="204"/>
      <c r="GH23" s="204"/>
      <c r="GI23" s="204"/>
      <c r="GJ23" s="204"/>
      <c r="GK23" s="204"/>
      <c r="GL23" s="204"/>
      <c r="GM23" s="204"/>
      <c r="GN23" s="204"/>
      <c r="GO23" s="204"/>
      <c r="GP23" s="204"/>
      <c r="GQ23" s="204"/>
      <c r="GR23" s="204"/>
      <c r="GS23" s="204"/>
      <c r="GT23" s="204"/>
      <c r="GU23" s="204"/>
      <c r="GV23" s="204"/>
      <c r="GW23" s="204"/>
      <c r="GX23" s="204"/>
      <c r="GY23" s="204"/>
      <c r="GZ23" s="204"/>
      <c r="HA23" s="204"/>
      <c r="HB23" s="204"/>
      <c r="HC23" s="204"/>
      <c r="HD23" s="204"/>
      <c r="HE23" s="204"/>
      <c r="HF23" s="204"/>
      <c r="HG23" s="204"/>
      <c r="HH23" s="204"/>
      <c r="HI23" s="204"/>
      <c r="HJ23" s="204"/>
      <c r="HK23" s="204"/>
      <c r="HL23" s="204"/>
      <c r="HM23" s="204"/>
      <c r="HN23" s="204"/>
      <c r="HO23" s="204"/>
      <c r="HP23" s="204"/>
      <c r="HQ23" s="204"/>
      <c r="HR23" s="204"/>
      <c r="HS23" s="204"/>
      <c r="HT23" s="204"/>
      <c r="HU23" s="204"/>
      <c r="HV23" s="204"/>
      <c r="HW23" s="204"/>
      <c r="HX23" s="204"/>
      <c r="HY23" s="204"/>
      <c r="HZ23" s="204"/>
      <c r="IA23" s="204"/>
      <c r="IB23" s="204"/>
      <c r="IC23" s="204"/>
      <c r="ID23" s="204"/>
      <c r="IE23" s="204"/>
      <c r="IF23" s="204"/>
      <c r="IG23" s="204"/>
      <c r="IH23" s="204"/>
      <c r="II23" s="204"/>
      <c r="IJ23" s="204"/>
      <c r="IK23" s="204"/>
      <c r="IL23" s="204"/>
      <c r="IM23" s="204"/>
    </row>
    <row r="24" spans="1:247" s="118" customFormat="1">
      <c r="A24" s="433" t="s">
        <v>270</v>
      </c>
      <c r="B24" s="422" t="s">
        <v>0</v>
      </c>
      <c r="C24" s="419">
        <v>1023</v>
      </c>
      <c r="D24" s="434"/>
      <c r="E24" s="438" t="s">
        <v>271</v>
      </c>
      <c r="F24" s="427" t="s">
        <v>0</v>
      </c>
      <c r="G24" s="437">
        <v>7856</v>
      </c>
      <c r="H24" s="387"/>
      <c r="I24" s="65"/>
      <c r="J24" s="209"/>
      <c r="K24" s="65"/>
      <c r="L24" s="286"/>
      <c r="M24" s="286"/>
      <c r="N24" s="65"/>
      <c r="O24" s="204"/>
      <c r="P24" s="204"/>
      <c r="Q24" s="67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  <c r="BZ24" s="204"/>
      <c r="CA24" s="204"/>
      <c r="CB24" s="204"/>
      <c r="CC24" s="204"/>
      <c r="CD24" s="204"/>
      <c r="CE24" s="204"/>
      <c r="CF24" s="204"/>
      <c r="CG24" s="204"/>
      <c r="CH24" s="204"/>
      <c r="CI24" s="204"/>
      <c r="CJ24" s="204"/>
      <c r="CK24" s="204"/>
      <c r="CL24" s="204"/>
      <c r="CM24" s="204"/>
      <c r="CN24" s="204"/>
      <c r="CO24" s="204"/>
      <c r="CP24" s="204"/>
      <c r="CQ24" s="204"/>
      <c r="CR24" s="204"/>
      <c r="CS24" s="204"/>
      <c r="CT24" s="204"/>
      <c r="CU24" s="204"/>
      <c r="CV24" s="204"/>
      <c r="CW24" s="204"/>
      <c r="CX24" s="204"/>
      <c r="CY24" s="204"/>
      <c r="CZ24" s="204"/>
      <c r="DA24" s="204"/>
      <c r="DB24" s="204"/>
      <c r="DC24" s="204"/>
      <c r="DD24" s="204"/>
      <c r="DE24" s="204"/>
      <c r="DF24" s="204"/>
      <c r="DG24" s="204"/>
      <c r="DH24" s="204"/>
      <c r="DI24" s="204"/>
      <c r="DJ24" s="204"/>
      <c r="DK24" s="204"/>
      <c r="DL24" s="204"/>
      <c r="DM24" s="204"/>
      <c r="DN24" s="204"/>
      <c r="DO24" s="204"/>
      <c r="DP24" s="204"/>
      <c r="DQ24" s="204"/>
      <c r="DR24" s="204"/>
      <c r="DS24" s="204"/>
      <c r="DT24" s="204"/>
      <c r="DU24" s="204"/>
      <c r="DV24" s="204"/>
      <c r="DW24" s="204"/>
      <c r="DX24" s="204"/>
      <c r="DY24" s="204"/>
      <c r="DZ24" s="204"/>
      <c r="EA24" s="204"/>
      <c r="EB24" s="204"/>
      <c r="EC24" s="204"/>
      <c r="ED24" s="204"/>
      <c r="EE24" s="204"/>
      <c r="EF24" s="204"/>
      <c r="EG24" s="204"/>
      <c r="EH24" s="204"/>
      <c r="EI24" s="204"/>
      <c r="EJ24" s="204"/>
      <c r="EK24" s="204"/>
      <c r="EL24" s="204"/>
      <c r="EM24" s="204"/>
      <c r="EN24" s="204"/>
      <c r="EO24" s="204"/>
      <c r="EP24" s="204"/>
      <c r="EQ24" s="204"/>
      <c r="ER24" s="204"/>
      <c r="ES24" s="204"/>
      <c r="ET24" s="204"/>
      <c r="EU24" s="204"/>
      <c r="EV24" s="204"/>
      <c r="EW24" s="204"/>
      <c r="EX24" s="204"/>
      <c r="EY24" s="204"/>
      <c r="EZ24" s="204"/>
      <c r="FA24" s="204"/>
      <c r="FB24" s="204"/>
      <c r="FC24" s="204"/>
      <c r="FD24" s="204"/>
      <c r="FE24" s="204"/>
      <c r="FF24" s="204"/>
      <c r="FG24" s="204"/>
      <c r="FH24" s="204"/>
      <c r="FI24" s="204"/>
      <c r="FJ24" s="204"/>
      <c r="FK24" s="204"/>
      <c r="FL24" s="204"/>
      <c r="FM24" s="204"/>
      <c r="FN24" s="204"/>
      <c r="FO24" s="204"/>
      <c r="FP24" s="204"/>
      <c r="FQ24" s="204"/>
      <c r="FR24" s="204"/>
      <c r="FS24" s="204"/>
      <c r="FT24" s="204"/>
      <c r="FU24" s="204"/>
      <c r="FV24" s="204"/>
      <c r="FW24" s="204"/>
      <c r="FX24" s="204"/>
      <c r="FY24" s="204"/>
      <c r="FZ24" s="204"/>
      <c r="GA24" s="204"/>
      <c r="GB24" s="204"/>
      <c r="GC24" s="204"/>
      <c r="GD24" s="204"/>
      <c r="GE24" s="204"/>
      <c r="GF24" s="204"/>
      <c r="GG24" s="204"/>
      <c r="GH24" s="204"/>
      <c r="GI24" s="204"/>
      <c r="GJ24" s="204"/>
      <c r="GK24" s="204"/>
      <c r="GL24" s="204"/>
      <c r="GM24" s="204"/>
      <c r="GN24" s="204"/>
      <c r="GO24" s="204"/>
      <c r="GP24" s="204"/>
      <c r="GQ24" s="204"/>
      <c r="GR24" s="204"/>
      <c r="GS24" s="204"/>
      <c r="GT24" s="204"/>
      <c r="GU24" s="204"/>
      <c r="GV24" s="204"/>
      <c r="GW24" s="204"/>
      <c r="GX24" s="204"/>
      <c r="GY24" s="204"/>
      <c r="GZ24" s="204"/>
      <c r="HA24" s="204"/>
      <c r="HB24" s="204"/>
      <c r="HC24" s="204"/>
      <c r="HD24" s="204"/>
      <c r="HE24" s="204"/>
      <c r="HF24" s="204"/>
      <c r="HG24" s="204"/>
      <c r="HH24" s="204"/>
      <c r="HI24" s="204"/>
      <c r="HJ24" s="204"/>
      <c r="HK24" s="204"/>
      <c r="HL24" s="204"/>
      <c r="HM24" s="204"/>
      <c r="HN24" s="204"/>
      <c r="HO24" s="204"/>
      <c r="HP24" s="204"/>
      <c r="HQ24" s="204"/>
      <c r="HR24" s="204"/>
      <c r="HS24" s="204"/>
      <c r="HT24" s="204"/>
      <c r="HU24" s="204"/>
      <c r="HV24" s="204"/>
      <c r="HW24" s="204"/>
      <c r="HX24" s="204"/>
      <c r="HY24" s="204"/>
      <c r="HZ24" s="204"/>
      <c r="IA24" s="204"/>
      <c r="IB24" s="204"/>
      <c r="IC24" s="204"/>
      <c r="ID24" s="204"/>
      <c r="IE24" s="204"/>
      <c r="IF24" s="204"/>
      <c r="IG24" s="204"/>
      <c r="IH24" s="204"/>
      <c r="II24" s="204"/>
      <c r="IJ24" s="204"/>
      <c r="IK24" s="204"/>
      <c r="IL24" s="204"/>
      <c r="IM24" s="204"/>
    </row>
    <row r="25" spans="1:247" s="118" customFormat="1">
      <c r="A25" s="433" t="s">
        <v>272</v>
      </c>
      <c r="B25" s="422" t="s">
        <v>0</v>
      </c>
      <c r="C25" s="419">
        <v>1023</v>
      </c>
      <c r="D25" s="434"/>
      <c r="E25" s="438" t="s">
        <v>273</v>
      </c>
      <c r="F25" s="427" t="s">
        <v>0</v>
      </c>
      <c r="G25" s="437">
        <v>7856</v>
      </c>
      <c r="H25" s="387"/>
      <c r="I25" s="65"/>
      <c r="J25" s="209"/>
      <c r="K25" s="65"/>
      <c r="L25" s="286"/>
      <c r="M25" s="286"/>
      <c r="N25" s="65"/>
      <c r="O25" s="204"/>
      <c r="P25" s="204"/>
      <c r="Q25" s="67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/>
      <c r="BA25" s="204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  <c r="BZ25" s="204"/>
      <c r="CA25" s="204"/>
      <c r="CB25" s="204"/>
      <c r="CC25" s="204"/>
      <c r="CD25" s="204"/>
      <c r="CE25" s="204"/>
      <c r="CF25" s="204"/>
      <c r="CG25" s="204"/>
      <c r="CH25" s="204"/>
      <c r="CI25" s="204"/>
      <c r="CJ25" s="204"/>
      <c r="CK25" s="204"/>
      <c r="CL25" s="204"/>
      <c r="CM25" s="204"/>
      <c r="CN25" s="204"/>
      <c r="CO25" s="204"/>
      <c r="CP25" s="204"/>
      <c r="CQ25" s="204"/>
      <c r="CR25" s="204"/>
      <c r="CS25" s="204"/>
      <c r="CT25" s="204"/>
      <c r="CU25" s="204"/>
      <c r="CV25" s="204"/>
      <c r="CW25" s="204"/>
      <c r="CX25" s="204"/>
      <c r="CY25" s="204"/>
      <c r="CZ25" s="204"/>
      <c r="DA25" s="204"/>
      <c r="DB25" s="204"/>
      <c r="DC25" s="204"/>
      <c r="DD25" s="204"/>
      <c r="DE25" s="204"/>
      <c r="DF25" s="204"/>
      <c r="DG25" s="204"/>
      <c r="DH25" s="204"/>
      <c r="DI25" s="204"/>
      <c r="DJ25" s="204"/>
      <c r="DK25" s="204"/>
      <c r="DL25" s="204"/>
      <c r="DM25" s="204"/>
      <c r="DN25" s="204"/>
      <c r="DO25" s="204"/>
      <c r="DP25" s="204"/>
      <c r="DQ25" s="204"/>
      <c r="DR25" s="204"/>
      <c r="DS25" s="204"/>
      <c r="DT25" s="204"/>
      <c r="DU25" s="204"/>
      <c r="DV25" s="204"/>
      <c r="DW25" s="204"/>
      <c r="DX25" s="204"/>
      <c r="DY25" s="204"/>
      <c r="DZ25" s="204"/>
      <c r="EA25" s="204"/>
      <c r="EB25" s="204"/>
      <c r="EC25" s="204"/>
      <c r="ED25" s="204"/>
      <c r="EE25" s="204"/>
      <c r="EF25" s="204"/>
      <c r="EG25" s="204"/>
      <c r="EH25" s="204"/>
      <c r="EI25" s="204"/>
      <c r="EJ25" s="204"/>
      <c r="EK25" s="204"/>
      <c r="EL25" s="204"/>
      <c r="EM25" s="204"/>
      <c r="EN25" s="204"/>
      <c r="EO25" s="204"/>
      <c r="EP25" s="204"/>
      <c r="EQ25" s="204"/>
      <c r="ER25" s="204"/>
      <c r="ES25" s="204"/>
      <c r="ET25" s="204"/>
      <c r="EU25" s="204"/>
      <c r="EV25" s="204"/>
      <c r="EW25" s="204"/>
      <c r="EX25" s="204"/>
      <c r="EY25" s="204"/>
      <c r="EZ25" s="204"/>
      <c r="FA25" s="204"/>
      <c r="FB25" s="204"/>
      <c r="FC25" s="204"/>
      <c r="FD25" s="204"/>
      <c r="FE25" s="204"/>
      <c r="FF25" s="204"/>
      <c r="FG25" s="204"/>
      <c r="FH25" s="204"/>
      <c r="FI25" s="204"/>
      <c r="FJ25" s="204"/>
      <c r="FK25" s="204"/>
      <c r="FL25" s="204"/>
      <c r="FM25" s="204"/>
      <c r="FN25" s="204"/>
      <c r="FO25" s="204"/>
      <c r="FP25" s="204"/>
      <c r="FQ25" s="204"/>
      <c r="FR25" s="204"/>
      <c r="FS25" s="204"/>
      <c r="FT25" s="204"/>
      <c r="FU25" s="204"/>
      <c r="FV25" s="204"/>
      <c r="FW25" s="204"/>
      <c r="FX25" s="204"/>
      <c r="FY25" s="204"/>
      <c r="FZ25" s="204"/>
      <c r="GA25" s="204"/>
      <c r="GB25" s="204"/>
      <c r="GC25" s="204"/>
      <c r="GD25" s="204"/>
      <c r="GE25" s="204"/>
      <c r="GF25" s="204"/>
      <c r="GG25" s="204"/>
      <c r="GH25" s="204"/>
      <c r="GI25" s="204"/>
      <c r="GJ25" s="204"/>
      <c r="GK25" s="204"/>
      <c r="GL25" s="204"/>
      <c r="GM25" s="204"/>
      <c r="GN25" s="204"/>
      <c r="GO25" s="204"/>
      <c r="GP25" s="204"/>
      <c r="GQ25" s="204"/>
      <c r="GR25" s="204"/>
      <c r="GS25" s="204"/>
      <c r="GT25" s="204"/>
      <c r="GU25" s="204"/>
      <c r="GV25" s="204"/>
      <c r="GW25" s="204"/>
      <c r="GX25" s="204"/>
      <c r="GY25" s="204"/>
      <c r="GZ25" s="204"/>
      <c r="HA25" s="204"/>
      <c r="HB25" s="204"/>
      <c r="HC25" s="204"/>
      <c r="HD25" s="204"/>
      <c r="HE25" s="204"/>
      <c r="HF25" s="204"/>
      <c r="HG25" s="204"/>
      <c r="HH25" s="204"/>
      <c r="HI25" s="204"/>
      <c r="HJ25" s="204"/>
      <c r="HK25" s="204"/>
      <c r="HL25" s="204"/>
      <c r="HM25" s="204"/>
      <c r="HN25" s="204"/>
      <c r="HO25" s="204"/>
      <c r="HP25" s="204"/>
      <c r="HQ25" s="204"/>
      <c r="HR25" s="204"/>
      <c r="HS25" s="204"/>
      <c r="HT25" s="204"/>
      <c r="HU25" s="204"/>
      <c r="HV25" s="204"/>
      <c r="HW25" s="204"/>
      <c r="HX25" s="204"/>
      <c r="HY25" s="204"/>
      <c r="HZ25" s="204"/>
      <c r="IA25" s="204"/>
      <c r="IB25" s="204"/>
      <c r="IC25" s="204"/>
      <c r="ID25" s="204"/>
      <c r="IE25" s="204"/>
      <c r="IF25" s="204"/>
      <c r="IG25" s="204"/>
      <c r="IH25" s="204"/>
      <c r="II25" s="204"/>
      <c r="IJ25" s="204"/>
      <c r="IK25" s="204"/>
      <c r="IL25" s="204"/>
      <c r="IM25" s="204"/>
    </row>
    <row r="26" spans="1:247" s="118" customFormat="1">
      <c r="A26" s="433" t="s">
        <v>274</v>
      </c>
      <c r="B26" s="422" t="s">
        <v>0</v>
      </c>
      <c r="C26" s="419">
        <v>950</v>
      </c>
      <c r="D26" s="434"/>
      <c r="E26" s="435" t="s">
        <v>275</v>
      </c>
      <c r="F26" s="427" t="s">
        <v>0</v>
      </c>
      <c r="G26" s="437">
        <v>8722</v>
      </c>
      <c r="H26" s="387"/>
      <c r="I26" s="65"/>
      <c r="J26" s="209"/>
      <c r="K26" s="65"/>
      <c r="L26" s="286"/>
      <c r="M26" s="286"/>
      <c r="N26" s="65"/>
      <c r="O26" s="204"/>
      <c r="P26" s="204"/>
      <c r="Q26" s="67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  <c r="BZ26" s="204"/>
      <c r="CA26" s="204"/>
      <c r="CB26" s="204"/>
      <c r="CC26" s="204"/>
      <c r="CD26" s="204"/>
      <c r="CE26" s="204"/>
      <c r="CF26" s="204"/>
      <c r="CG26" s="204"/>
      <c r="CH26" s="204"/>
      <c r="CI26" s="204"/>
      <c r="CJ26" s="204"/>
      <c r="CK26" s="204"/>
      <c r="CL26" s="204"/>
      <c r="CM26" s="204"/>
      <c r="CN26" s="204"/>
      <c r="CO26" s="204"/>
      <c r="CP26" s="204"/>
      <c r="CQ26" s="204"/>
      <c r="CR26" s="204"/>
      <c r="CS26" s="204"/>
      <c r="CT26" s="204"/>
      <c r="CU26" s="204"/>
      <c r="CV26" s="204"/>
      <c r="CW26" s="204"/>
      <c r="CX26" s="204"/>
      <c r="CY26" s="204"/>
      <c r="CZ26" s="204"/>
      <c r="DA26" s="204"/>
      <c r="DB26" s="204"/>
      <c r="DC26" s="204"/>
      <c r="DD26" s="204"/>
      <c r="DE26" s="204"/>
      <c r="DF26" s="204"/>
      <c r="DG26" s="204"/>
      <c r="DH26" s="204"/>
      <c r="DI26" s="204"/>
      <c r="DJ26" s="204"/>
      <c r="DK26" s="204"/>
      <c r="DL26" s="204"/>
      <c r="DM26" s="204"/>
      <c r="DN26" s="204"/>
      <c r="DO26" s="204"/>
      <c r="DP26" s="204"/>
      <c r="DQ26" s="204"/>
      <c r="DR26" s="204"/>
      <c r="DS26" s="204"/>
      <c r="DT26" s="204"/>
      <c r="DU26" s="204"/>
      <c r="DV26" s="204"/>
      <c r="DW26" s="204"/>
      <c r="DX26" s="204"/>
      <c r="DY26" s="204"/>
      <c r="DZ26" s="204"/>
      <c r="EA26" s="204"/>
      <c r="EB26" s="204"/>
      <c r="EC26" s="204"/>
      <c r="ED26" s="204"/>
      <c r="EE26" s="204"/>
      <c r="EF26" s="204"/>
      <c r="EG26" s="204"/>
      <c r="EH26" s="204"/>
      <c r="EI26" s="204"/>
      <c r="EJ26" s="204"/>
      <c r="EK26" s="204"/>
      <c r="EL26" s="204"/>
      <c r="EM26" s="204"/>
      <c r="EN26" s="204"/>
      <c r="EO26" s="204"/>
      <c r="EP26" s="204"/>
      <c r="EQ26" s="204"/>
      <c r="ER26" s="204"/>
      <c r="ES26" s="204"/>
      <c r="ET26" s="204"/>
      <c r="EU26" s="204"/>
      <c r="EV26" s="204"/>
      <c r="EW26" s="204"/>
      <c r="EX26" s="204"/>
      <c r="EY26" s="204"/>
      <c r="EZ26" s="204"/>
      <c r="FA26" s="204"/>
      <c r="FB26" s="204"/>
      <c r="FC26" s="204"/>
      <c r="FD26" s="204"/>
      <c r="FE26" s="204"/>
      <c r="FF26" s="204"/>
      <c r="FG26" s="204"/>
      <c r="FH26" s="204"/>
      <c r="FI26" s="204"/>
      <c r="FJ26" s="204"/>
      <c r="FK26" s="204"/>
      <c r="FL26" s="204"/>
      <c r="FM26" s="204"/>
      <c r="FN26" s="204"/>
      <c r="FO26" s="204"/>
      <c r="FP26" s="204"/>
      <c r="FQ26" s="204"/>
      <c r="FR26" s="204"/>
      <c r="FS26" s="204"/>
      <c r="FT26" s="204"/>
      <c r="FU26" s="204"/>
      <c r="FV26" s="204"/>
      <c r="FW26" s="204"/>
      <c r="FX26" s="204"/>
      <c r="FY26" s="204"/>
      <c r="FZ26" s="204"/>
      <c r="GA26" s="204"/>
      <c r="GB26" s="204"/>
      <c r="GC26" s="204"/>
      <c r="GD26" s="204"/>
      <c r="GE26" s="204"/>
      <c r="GF26" s="204"/>
      <c r="GG26" s="204"/>
      <c r="GH26" s="204"/>
      <c r="GI26" s="204"/>
      <c r="GJ26" s="204"/>
      <c r="GK26" s="204"/>
      <c r="GL26" s="204"/>
      <c r="GM26" s="204"/>
      <c r="GN26" s="204"/>
      <c r="GO26" s="204"/>
      <c r="GP26" s="204"/>
      <c r="GQ26" s="204"/>
      <c r="GR26" s="204"/>
      <c r="GS26" s="204"/>
      <c r="GT26" s="204"/>
      <c r="GU26" s="204"/>
      <c r="GV26" s="204"/>
      <c r="GW26" s="204"/>
      <c r="GX26" s="204"/>
      <c r="GY26" s="204"/>
      <c r="GZ26" s="204"/>
      <c r="HA26" s="204"/>
      <c r="HB26" s="204"/>
      <c r="HC26" s="204"/>
      <c r="HD26" s="204"/>
      <c r="HE26" s="204"/>
      <c r="HF26" s="204"/>
      <c r="HG26" s="204"/>
      <c r="HH26" s="204"/>
      <c r="HI26" s="204"/>
      <c r="HJ26" s="204"/>
      <c r="HK26" s="204"/>
      <c r="HL26" s="204"/>
      <c r="HM26" s="204"/>
      <c r="HN26" s="204"/>
      <c r="HO26" s="204"/>
      <c r="HP26" s="204"/>
      <c r="HQ26" s="204"/>
      <c r="HR26" s="204"/>
      <c r="HS26" s="204"/>
      <c r="HT26" s="204"/>
      <c r="HU26" s="204"/>
      <c r="HV26" s="204"/>
      <c r="HW26" s="204"/>
      <c r="HX26" s="204"/>
      <c r="HY26" s="204"/>
      <c r="HZ26" s="204"/>
      <c r="IA26" s="204"/>
      <c r="IB26" s="204"/>
      <c r="IC26" s="204"/>
      <c r="ID26" s="204"/>
      <c r="IE26" s="204"/>
      <c r="IF26" s="204"/>
      <c r="IG26" s="204"/>
      <c r="IH26" s="204"/>
      <c r="II26" s="204"/>
      <c r="IJ26" s="204"/>
      <c r="IK26" s="204"/>
      <c r="IL26" s="204"/>
      <c r="IM26" s="204"/>
    </row>
    <row r="27" spans="1:247" s="118" customFormat="1">
      <c r="A27" s="433" t="s">
        <v>276</v>
      </c>
      <c r="B27" s="422" t="s">
        <v>0</v>
      </c>
      <c r="C27" s="419">
        <v>1206</v>
      </c>
      <c r="D27" s="434"/>
      <c r="E27" s="435" t="s">
        <v>277</v>
      </c>
      <c r="F27" s="427" t="s">
        <v>0</v>
      </c>
      <c r="G27" s="437">
        <v>8722</v>
      </c>
      <c r="H27" s="387"/>
      <c r="I27" s="65"/>
      <c r="J27" s="209"/>
      <c r="K27" s="65"/>
      <c r="L27" s="286"/>
      <c r="M27" s="286"/>
      <c r="N27" s="65"/>
      <c r="O27" s="204"/>
      <c r="P27" s="204"/>
      <c r="Q27" s="67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  <c r="BZ27" s="204"/>
      <c r="CA27" s="204"/>
      <c r="CB27" s="204"/>
      <c r="CC27" s="204"/>
      <c r="CD27" s="204"/>
      <c r="CE27" s="204"/>
      <c r="CF27" s="204"/>
      <c r="CG27" s="204"/>
      <c r="CH27" s="204"/>
      <c r="CI27" s="204"/>
      <c r="CJ27" s="204"/>
      <c r="CK27" s="204"/>
      <c r="CL27" s="204"/>
      <c r="CM27" s="204"/>
      <c r="CN27" s="204"/>
      <c r="CO27" s="204"/>
      <c r="CP27" s="204"/>
      <c r="CQ27" s="204"/>
      <c r="CR27" s="204"/>
      <c r="CS27" s="204"/>
      <c r="CT27" s="204"/>
      <c r="CU27" s="204"/>
      <c r="CV27" s="204"/>
      <c r="CW27" s="204"/>
      <c r="CX27" s="204"/>
      <c r="CY27" s="204"/>
      <c r="CZ27" s="204"/>
      <c r="DA27" s="204"/>
      <c r="DB27" s="204"/>
      <c r="DC27" s="204"/>
      <c r="DD27" s="204"/>
      <c r="DE27" s="204"/>
      <c r="DF27" s="204"/>
      <c r="DG27" s="204"/>
      <c r="DH27" s="204"/>
      <c r="DI27" s="204"/>
      <c r="DJ27" s="204"/>
      <c r="DK27" s="204"/>
      <c r="DL27" s="204"/>
      <c r="DM27" s="204"/>
      <c r="DN27" s="204"/>
      <c r="DO27" s="204"/>
      <c r="DP27" s="204"/>
      <c r="DQ27" s="204"/>
      <c r="DR27" s="204"/>
      <c r="DS27" s="204"/>
      <c r="DT27" s="204"/>
      <c r="DU27" s="204"/>
      <c r="DV27" s="204"/>
      <c r="DW27" s="204"/>
      <c r="DX27" s="204"/>
      <c r="DY27" s="204"/>
      <c r="DZ27" s="204"/>
      <c r="EA27" s="204"/>
      <c r="EB27" s="204"/>
      <c r="EC27" s="204"/>
      <c r="ED27" s="204"/>
      <c r="EE27" s="204"/>
      <c r="EF27" s="204"/>
      <c r="EG27" s="204"/>
      <c r="EH27" s="204"/>
      <c r="EI27" s="204"/>
      <c r="EJ27" s="204"/>
      <c r="EK27" s="204"/>
      <c r="EL27" s="204"/>
      <c r="EM27" s="204"/>
      <c r="EN27" s="204"/>
      <c r="EO27" s="204"/>
      <c r="EP27" s="204"/>
      <c r="EQ27" s="204"/>
      <c r="ER27" s="204"/>
      <c r="ES27" s="204"/>
      <c r="ET27" s="204"/>
      <c r="EU27" s="204"/>
      <c r="EV27" s="204"/>
      <c r="EW27" s="204"/>
      <c r="EX27" s="204"/>
      <c r="EY27" s="204"/>
      <c r="EZ27" s="204"/>
      <c r="FA27" s="204"/>
      <c r="FB27" s="204"/>
      <c r="FC27" s="204"/>
      <c r="FD27" s="204"/>
      <c r="FE27" s="204"/>
      <c r="FF27" s="204"/>
      <c r="FG27" s="204"/>
      <c r="FH27" s="204"/>
      <c r="FI27" s="204"/>
      <c r="FJ27" s="204"/>
      <c r="FK27" s="204"/>
      <c r="FL27" s="204"/>
      <c r="FM27" s="204"/>
      <c r="FN27" s="204"/>
      <c r="FO27" s="204"/>
      <c r="FP27" s="204"/>
      <c r="FQ27" s="204"/>
      <c r="FR27" s="204"/>
      <c r="FS27" s="204"/>
      <c r="FT27" s="204"/>
      <c r="FU27" s="204"/>
      <c r="FV27" s="204"/>
      <c r="FW27" s="204"/>
      <c r="FX27" s="204"/>
      <c r="FY27" s="204"/>
      <c r="FZ27" s="204"/>
      <c r="GA27" s="204"/>
      <c r="GB27" s="204"/>
      <c r="GC27" s="204"/>
      <c r="GD27" s="204"/>
      <c r="GE27" s="204"/>
      <c r="GF27" s="204"/>
      <c r="GG27" s="204"/>
      <c r="GH27" s="204"/>
      <c r="GI27" s="204"/>
      <c r="GJ27" s="204"/>
      <c r="GK27" s="204"/>
      <c r="GL27" s="204"/>
      <c r="GM27" s="204"/>
      <c r="GN27" s="204"/>
      <c r="GO27" s="204"/>
      <c r="GP27" s="204"/>
      <c r="GQ27" s="204"/>
      <c r="GR27" s="204"/>
      <c r="GS27" s="204"/>
      <c r="GT27" s="204"/>
      <c r="GU27" s="204"/>
      <c r="GV27" s="204"/>
      <c r="GW27" s="204"/>
      <c r="GX27" s="204"/>
      <c r="GY27" s="204"/>
      <c r="GZ27" s="204"/>
      <c r="HA27" s="204"/>
      <c r="HB27" s="204"/>
      <c r="HC27" s="204"/>
      <c r="HD27" s="204"/>
      <c r="HE27" s="204"/>
      <c r="HF27" s="204"/>
      <c r="HG27" s="204"/>
      <c r="HH27" s="204"/>
      <c r="HI27" s="204"/>
      <c r="HJ27" s="204"/>
      <c r="HK27" s="204"/>
      <c r="HL27" s="204"/>
      <c r="HM27" s="204"/>
      <c r="HN27" s="204"/>
      <c r="HO27" s="204"/>
      <c r="HP27" s="204"/>
      <c r="HQ27" s="204"/>
      <c r="HR27" s="204"/>
      <c r="HS27" s="204"/>
      <c r="HT27" s="204"/>
      <c r="HU27" s="204"/>
      <c r="HV27" s="204"/>
      <c r="HW27" s="204"/>
      <c r="HX27" s="204"/>
      <c r="HY27" s="204"/>
      <c r="HZ27" s="204"/>
      <c r="IA27" s="204"/>
      <c r="IB27" s="204"/>
      <c r="IC27" s="204"/>
      <c r="ID27" s="204"/>
      <c r="IE27" s="204"/>
      <c r="IF27" s="204"/>
      <c r="IG27" s="204"/>
      <c r="IH27" s="204"/>
      <c r="II27" s="204"/>
      <c r="IJ27" s="204"/>
      <c r="IK27" s="204"/>
      <c r="IL27" s="204"/>
      <c r="IM27" s="204"/>
    </row>
    <row r="28" spans="1:247" s="118" customFormat="1">
      <c r="A28" s="433" t="s">
        <v>278</v>
      </c>
      <c r="B28" s="422" t="s">
        <v>0</v>
      </c>
      <c r="C28" s="419">
        <v>1206</v>
      </c>
      <c r="D28" s="434"/>
      <c r="E28" s="435" t="s">
        <v>279</v>
      </c>
      <c r="F28" s="427" t="s">
        <v>0</v>
      </c>
      <c r="G28" s="437">
        <v>8722</v>
      </c>
      <c r="H28" s="387"/>
      <c r="I28" s="65"/>
      <c r="J28" s="209"/>
      <c r="K28" s="65"/>
      <c r="L28" s="286"/>
      <c r="M28" s="286"/>
      <c r="N28" s="65"/>
      <c r="O28" s="204"/>
      <c r="P28" s="204"/>
      <c r="Q28" s="67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  <c r="BZ28" s="204"/>
      <c r="CA28" s="204"/>
      <c r="CB28" s="204"/>
      <c r="CC28" s="204"/>
      <c r="CD28" s="204"/>
      <c r="CE28" s="204"/>
      <c r="CF28" s="204"/>
      <c r="CG28" s="204"/>
      <c r="CH28" s="204"/>
      <c r="CI28" s="204"/>
      <c r="CJ28" s="204"/>
      <c r="CK28" s="204"/>
      <c r="CL28" s="204"/>
      <c r="CM28" s="204"/>
      <c r="CN28" s="204"/>
      <c r="CO28" s="204"/>
      <c r="CP28" s="204"/>
      <c r="CQ28" s="204"/>
      <c r="CR28" s="204"/>
      <c r="CS28" s="204"/>
      <c r="CT28" s="204"/>
      <c r="CU28" s="204"/>
      <c r="CV28" s="204"/>
      <c r="CW28" s="204"/>
      <c r="CX28" s="204"/>
      <c r="CY28" s="204"/>
      <c r="CZ28" s="204"/>
      <c r="DA28" s="204"/>
      <c r="DB28" s="204"/>
      <c r="DC28" s="204"/>
      <c r="DD28" s="204"/>
      <c r="DE28" s="204"/>
      <c r="DF28" s="204"/>
      <c r="DG28" s="204"/>
      <c r="DH28" s="204"/>
      <c r="DI28" s="204"/>
      <c r="DJ28" s="204"/>
      <c r="DK28" s="204"/>
      <c r="DL28" s="204"/>
      <c r="DM28" s="204"/>
      <c r="DN28" s="204"/>
      <c r="DO28" s="204"/>
      <c r="DP28" s="204"/>
      <c r="DQ28" s="204"/>
      <c r="DR28" s="204"/>
      <c r="DS28" s="204"/>
      <c r="DT28" s="204"/>
      <c r="DU28" s="204"/>
      <c r="DV28" s="204"/>
      <c r="DW28" s="204"/>
      <c r="DX28" s="204"/>
      <c r="DY28" s="204"/>
      <c r="DZ28" s="204"/>
      <c r="EA28" s="204"/>
      <c r="EB28" s="204"/>
      <c r="EC28" s="204"/>
      <c r="ED28" s="204"/>
      <c r="EE28" s="204"/>
      <c r="EF28" s="204"/>
      <c r="EG28" s="204"/>
      <c r="EH28" s="204"/>
      <c r="EI28" s="204"/>
      <c r="EJ28" s="204"/>
      <c r="EK28" s="204"/>
      <c r="EL28" s="204"/>
      <c r="EM28" s="204"/>
      <c r="EN28" s="204"/>
      <c r="EO28" s="204"/>
      <c r="EP28" s="204"/>
      <c r="EQ28" s="204"/>
      <c r="ER28" s="204"/>
      <c r="ES28" s="204"/>
      <c r="ET28" s="204"/>
      <c r="EU28" s="204"/>
      <c r="EV28" s="204"/>
      <c r="EW28" s="204"/>
      <c r="EX28" s="204"/>
      <c r="EY28" s="204"/>
      <c r="EZ28" s="204"/>
      <c r="FA28" s="204"/>
      <c r="FB28" s="204"/>
      <c r="FC28" s="204"/>
      <c r="FD28" s="204"/>
      <c r="FE28" s="204"/>
      <c r="FF28" s="204"/>
      <c r="FG28" s="204"/>
      <c r="FH28" s="204"/>
      <c r="FI28" s="204"/>
      <c r="FJ28" s="204"/>
      <c r="FK28" s="204"/>
      <c r="FL28" s="204"/>
      <c r="FM28" s="204"/>
      <c r="FN28" s="204"/>
      <c r="FO28" s="204"/>
      <c r="FP28" s="204"/>
      <c r="FQ28" s="204"/>
      <c r="FR28" s="204"/>
      <c r="FS28" s="204"/>
      <c r="FT28" s="204"/>
      <c r="FU28" s="204"/>
      <c r="FV28" s="204"/>
      <c r="FW28" s="204"/>
      <c r="FX28" s="204"/>
      <c r="FY28" s="204"/>
      <c r="FZ28" s="204"/>
      <c r="GA28" s="204"/>
      <c r="GB28" s="204"/>
      <c r="GC28" s="204"/>
      <c r="GD28" s="204"/>
      <c r="GE28" s="204"/>
      <c r="GF28" s="204"/>
      <c r="GG28" s="204"/>
      <c r="GH28" s="204"/>
      <c r="GI28" s="204"/>
      <c r="GJ28" s="204"/>
      <c r="GK28" s="204"/>
      <c r="GL28" s="204"/>
      <c r="GM28" s="204"/>
      <c r="GN28" s="204"/>
      <c r="GO28" s="204"/>
      <c r="GP28" s="204"/>
      <c r="GQ28" s="204"/>
      <c r="GR28" s="204"/>
      <c r="GS28" s="204"/>
      <c r="GT28" s="204"/>
      <c r="GU28" s="204"/>
      <c r="GV28" s="204"/>
      <c r="GW28" s="204"/>
      <c r="GX28" s="204"/>
      <c r="GY28" s="204"/>
      <c r="GZ28" s="204"/>
      <c r="HA28" s="204"/>
      <c r="HB28" s="204"/>
      <c r="HC28" s="204"/>
      <c r="HD28" s="204"/>
      <c r="HE28" s="204"/>
      <c r="HF28" s="204"/>
      <c r="HG28" s="204"/>
      <c r="HH28" s="204"/>
      <c r="HI28" s="204"/>
      <c r="HJ28" s="204"/>
      <c r="HK28" s="204"/>
      <c r="HL28" s="204"/>
      <c r="HM28" s="204"/>
      <c r="HN28" s="204"/>
      <c r="HO28" s="204"/>
      <c r="HP28" s="204"/>
      <c r="HQ28" s="204"/>
      <c r="HR28" s="204"/>
      <c r="HS28" s="204"/>
      <c r="HT28" s="204"/>
      <c r="HU28" s="204"/>
      <c r="HV28" s="204"/>
      <c r="HW28" s="204"/>
      <c r="HX28" s="204"/>
      <c r="HY28" s="204"/>
      <c r="HZ28" s="204"/>
      <c r="IA28" s="204"/>
      <c r="IB28" s="204"/>
      <c r="IC28" s="204"/>
      <c r="ID28" s="204"/>
      <c r="IE28" s="204"/>
      <c r="IF28" s="204"/>
      <c r="IG28" s="204"/>
      <c r="IH28" s="204"/>
      <c r="II28" s="204"/>
      <c r="IJ28" s="204"/>
      <c r="IK28" s="204"/>
      <c r="IL28" s="204"/>
      <c r="IM28" s="204"/>
    </row>
    <row r="29" spans="1:247" s="118" customFormat="1">
      <c r="A29" s="433" t="s">
        <v>280</v>
      </c>
      <c r="B29" s="422" t="s">
        <v>0</v>
      </c>
      <c r="C29" s="419">
        <v>1641</v>
      </c>
      <c r="D29" s="434"/>
      <c r="E29" s="326"/>
      <c r="F29" s="439"/>
      <c r="G29" s="327"/>
      <c r="H29" s="387"/>
      <c r="I29" s="65"/>
      <c r="J29" s="209"/>
      <c r="K29" s="65"/>
      <c r="L29" s="286"/>
      <c r="M29" s="286"/>
      <c r="N29" s="65"/>
      <c r="O29" s="204"/>
      <c r="P29" s="204"/>
      <c r="Q29" s="67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  <c r="BZ29" s="204"/>
      <c r="CA29" s="204"/>
      <c r="CB29" s="204"/>
      <c r="CC29" s="204"/>
      <c r="CD29" s="204"/>
      <c r="CE29" s="204"/>
      <c r="CF29" s="204"/>
      <c r="CG29" s="204"/>
      <c r="CH29" s="204"/>
      <c r="CI29" s="204"/>
      <c r="CJ29" s="204"/>
      <c r="CK29" s="204"/>
      <c r="CL29" s="204"/>
      <c r="CM29" s="204"/>
      <c r="CN29" s="204"/>
      <c r="CO29" s="204"/>
      <c r="CP29" s="204"/>
      <c r="CQ29" s="204"/>
      <c r="CR29" s="204"/>
      <c r="CS29" s="204"/>
      <c r="CT29" s="204"/>
      <c r="CU29" s="204"/>
      <c r="CV29" s="204"/>
      <c r="CW29" s="204"/>
      <c r="CX29" s="204"/>
      <c r="CY29" s="204"/>
      <c r="CZ29" s="204"/>
      <c r="DA29" s="204"/>
      <c r="DB29" s="204"/>
      <c r="DC29" s="204"/>
      <c r="DD29" s="204"/>
      <c r="DE29" s="204"/>
      <c r="DF29" s="204"/>
      <c r="DG29" s="204"/>
      <c r="DH29" s="204"/>
      <c r="DI29" s="204"/>
      <c r="DJ29" s="204"/>
      <c r="DK29" s="204"/>
      <c r="DL29" s="204"/>
      <c r="DM29" s="204"/>
      <c r="DN29" s="204"/>
      <c r="DO29" s="204"/>
      <c r="DP29" s="204"/>
      <c r="DQ29" s="204"/>
      <c r="DR29" s="204"/>
      <c r="DS29" s="204"/>
      <c r="DT29" s="204"/>
      <c r="DU29" s="204"/>
      <c r="DV29" s="204"/>
      <c r="DW29" s="204"/>
      <c r="DX29" s="204"/>
      <c r="DY29" s="204"/>
      <c r="DZ29" s="204"/>
      <c r="EA29" s="204"/>
      <c r="EB29" s="204"/>
      <c r="EC29" s="204"/>
      <c r="ED29" s="204"/>
      <c r="EE29" s="204"/>
      <c r="EF29" s="204"/>
      <c r="EG29" s="204"/>
      <c r="EH29" s="204"/>
      <c r="EI29" s="204"/>
      <c r="EJ29" s="204"/>
      <c r="EK29" s="204"/>
      <c r="EL29" s="204"/>
      <c r="EM29" s="204"/>
      <c r="EN29" s="204"/>
      <c r="EO29" s="204"/>
      <c r="EP29" s="204"/>
      <c r="EQ29" s="204"/>
      <c r="ER29" s="204"/>
      <c r="ES29" s="204"/>
      <c r="ET29" s="204"/>
      <c r="EU29" s="204"/>
      <c r="EV29" s="204"/>
      <c r="EW29" s="204"/>
      <c r="EX29" s="204"/>
      <c r="EY29" s="204"/>
      <c r="EZ29" s="204"/>
      <c r="FA29" s="204"/>
      <c r="FB29" s="204"/>
      <c r="FC29" s="204"/>
      <c r="FD29" s="204"/>
      <c r="FE29" s="204"/>
      <c r="FF29" s="204"/>
      <c r="FG29" s="204"/>
      <c r="FH29" s="204"/>
      <c r="FI29" s="204"/>
      <c r="FJ29" s="204"/>
      <c r="FK29" s="204"/>
      <c r="FL29" s="204"/>
      <c r="FM29" s="204"/>
      <c r="FN29" s="204"/>
      <c r="FO29" s="204"/>
      <c r="FP29" s="204"/>
      <c r="FQ29" s="204"/>
      <c r="FR29" s="204"/>
      <c r="FS29" s="204"/>
      <c r="FT29" s="204"/>
      <c r="FU29" s="204"/>
      <c r="FV29" s="204"/>
      <c r="FW29" s="204"/>
      <c r="FX29" s="204"/>
      <c r="FY29" s="204"/>
      <c r="FZ29" s="204"/>
      <c r="GA29" s="204"/>
      <c r="GB29" s="204"/>
      <c r="GC29" s="204"/>
      <c r="GD29" s="204"/>
      <c r="GE29" s="204"/>
      <c r="GF29" s="204"/>
      <c r="GG29" s="204"/>
      <c r="GH29" s="204"/>
      <c r="GI29" s="204"/>
      <c r="GJ29" s="204"/>
      <c r="GK29" s="204"/>
      <c r="GL29" s="204"/>
      <c r="GM29" s="204"/>
      <c r="GN29" s="204"/>
      <c r="GO29" s="204"/>
      <c r="GP29" s="204"/>
      <c r="GQ29" s="204"/>
      <c r="GR29" s="204"/>
      <c r="GS29" s="204"/>
      <c r="GT29" s="204"/>
      <c r="GU29" s="204"/>
      <c r="GV29" s="204"/>
      <c r="GW29" s="204"/>
      <c r="GX29" s="204"/>
      <c r="GY29" s="204"/>
      <c r="GZ29" s="204"/>
      <c r="HA29" s="204"/>
      <c r="HB29" s="204"/>
      <c r="HC29" s="204"/>
      <c r="HD29" s="204"/>
      <c r="HE29" s="204"/>
      <c r="HF29" s="204"/>
      <c r="HG29" s="204"/>
      <c r="HH29" s="204"/>
      <c r="HI29" s="204"/>
      <c r="HJ29" s="204"/>
      <c r="HK29" s="204"/>
      <c r="HL29" s="204"/>
      <c r="HM29" s="204"/>
      <c r="HN29" s="204"/>
      <c r="HO29" s="204"/>
      <c r="HP29" s="204"/>
      <c r="HQ29" s="204"/>
      <c r="HR29" s="204"/>
      <c r="HS29" s="204"/>
      <c r="HT29" s="204"/>
      <c r="HU29" s="204"/>
      <c r="HV29" s="204"/>
      <c r="HW29" s="204"/>
      <c r="HX29" s="204"/>
      <c r="HY29" s="204"/>
      <c r="HZ29" s="204"/>
      <c r="IA29" s="204"/>
      <c r="IB29" s="204"/>
      <c r="IC29" s="204"/>
      <c r="ID29" s="204"/>
      <c r="IE29" s="204"/>
      <c r="IF29" s="204"/>
      <c r="IG29" s="204"/>
      <c r="IH29" s="204"/>
      <c r="II29" s="204"/>
      <c r="IJ29" s="204"/>
      <c r="IK29" s="204"/>
      <c r="IL29" s="204"/>
      <c r="IM29" s="204"/>
    </row>
    <row r="30" spans="1:247" s="118" customFormat="1">
      <c r="A30" s="433" t="s">
        <v>281</v>
      </c>
      <c r="B30" s="422" t="s">
        <v>0</v>
      </c>
      <c r="C30" s="419">
        <v>1206</v>
      </c>
      <c r="D30" s="434"/>
      <c r="E30" s="435"/>
      <c r="F30" s="427"/>
      <c r="G30" s="437"/>
      <c r="H30" s="387"/>
      <c r="I30" s="65"/>
      <c r="J30" s="209"/>
      <c r="K30" s="65"/>
      <c r="L30" s="286"/>
      <c r="M30" s="286"/>
      <c r="N30" s="65"/>
      <c r="O30" s="204"/>
      <c r="P30" s="204"/>
      <c r="Q30" s="67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  <c r="BZ30" s="204"/>
      <c r="CA30" s="204"/>
      <c r="CB30" s="204"/>
      <c r="CC30" s="204"/>
      <c r="CD30" s="204"/>
      <c r="CE30" s="204"/>
      <c r="CF30" s="204"/>
      <c r="CG30" s="204"/>
      <c r="CH30" s="204"/>
      <c r="CI30" s="204"/>
      <c r="CJ30" s="204"/>
      <c r="CK30" s="204"/>
      <c r="CL30" s="204"/>
      <c r="CM30" s="204"/>
      <c r="CN30" s="204"/>
      <c r="CO30" s="204"/>
      <c r="CP30" s="204"/>
      <c r="CQ30" s="204"/>
      <c r="CR30" s="204"/>
      <c r="CS30" s="204"/>
      <c r="CT30" s="204"/>
      <c r="CU30" s="204"/>
      <c r="CV30" s="204"/>
      <c r="CW30" s="204"/>
      <c r="CX30" s="204"/>
      <c r="CY30" s="204"/>
      <c r="CZ30" s="204"/>
      <c r="DA30" s="204"/>
      <c r="DB30" s="204"/>
      <c r="DC30" s="204"/>
      <c r="DD30" s="204"/>
      <c r="DE30" s="204"/>
      <c r="DF30" s="204"/>
      <c r="DG30" s="204"/>
      <c r="DH30" s="204"/>
      <c r="DI30" s="204"/>
      <c r="DJ30" s="204"/>
      <c r="DK30" s="204"/>
      <c r="DL30" s="204"/>
      <c r="DM30" s="204"/>
      <c r="DN30" s="204"/>
      <c r="DO30" s="204"/>
      <c r="DP30" s="204"/>
      <c r="DQ30" s="204"/>
      <c r="DR30" s="204"/>
      <c r="DS30" s="204"/>
      <c r="DT30" s="204"/>
      <c r="DU30" s="204"/>
      <c r="DV30" s="204"/>
      <c r="DW30" s="204"/>
      <c r="DX30" s="204"/>
      <c r="DY30" s="204"/>
      <c r="DZ30" s="204"/>
      <c r="EA30" s="204"/>
      <c r="EB30" s="204"/>
      <c r="EC30" s="204"/>
      <c r="ED30" s="204"/>
      <c r="EE30" s="204"/>
      <c r="EF30" s="204"/>
      <c r="EG30" s="204"/>
      <c r="EH30" s="204"/>
      <c r="EI30" s="204"/>
      <c r="EJ30" s="204"/>
      <c r="EK30" s="204"/>
      <c r="EL30" s="204"/>
      <c r="EM30" s="204"/>
      <c r="EN30" s="204"/>
      <c r="EO30" s="204"/>
      <c r="EP30" s="204"/>
      <c r="EQ30" s="204"/>
      <c r="ER30" s="204"/>
      <c r="ES30" s="204"/>
      <c r="ET30" s="204"/>
      <c r="EU30" s="204"/>
      <c r="EV30" s="204"/>
      <c r="EW30" s="204"/>
      <c r="EX30" s="204"/>
      <c r="EY30" s="204"/>
      <c r="EZ30" s="204"/>
      <c r="FA30" s="204"/>
      <c r="FB30" s="204"/>
      <c r="FC30" s="204"/>
      <c r="FD30" s="204"/>
      <c r="FE30" s="204"/>
      <c r="FF30" s="204"/>
      <c r="FG30" s="204"/>
      <c r="FH30" s="204"/>
      <c r="FI30" s="204"/>
      <c r="FJ30" s="204"/>
      <c r="FK30" s="204"/>
      <c r="FL30" s="204"/>
      <c r="FM30" s="204"/>
      <c r="FN30" s="204"/>
      <c r="FO30" s="204"/>
      <c r="FP30" s="204"/>
      <c r="FQ30" s="204"/>
      <c r="FR30" s="204"/>
      <c r="FS30" s="204"/>
      <c r="FT30" s="204"/>
      <c r="FU30" s="204"/>
      <c r="FV30" s="204"/>
      <c r="FW30" s="204"/>
      <c r="FX30" s="204"/>
      <c r="FY30" s="204"/>
      <c r="FZ30" s="204"/>
      <c r="GA30" s="204"/>
      <c r="GB30" s="204"/>
      <c r="GC30" s="204"/>
      <c r="GD30" s="204"/>
      <c r="GE30" s="204"/>
      <c r="GF30" s="204"/>
      <c r="GG30" s="204"/>
      <c r="GH30" s="204"/>
      <c r="GI30" s="204"/>
      <c r="GJ30" s="204"/>
      <c r="GK30" s="204"/>
      <c r="GL30" s="204"/>
      <c r="GM30" s="204"/>
      <c r="GN30" s="204"/>
      <c r="GO30" s="204"/>
      <c r="GP30" s="204"/>
      <c r="GQ30" s="204"/>
      <c r="GR30" s="204"/>
      <c r="GS30" s="204"/>
      <c r="GT30" s="204"/>
      <c r="GU30" s="204"/>
      <c r="GV30" s="204"/>
      <c r="GW30" s="204"/>
      <c r="GX30" s="204"/>
      <c r="GY30" s="204"/>
      <c r="GZ30" s="204"/>
      <c r="HA30" s="204"/>
      <c r="HB30" s="204"/>
      <c r="HC30" s="204"/>
      <c r="HD30" s="204"/>
      <c r="HE30" s="204"/>
      <c r="HF30" s="204"/>
      <c r="HG30" s="204"/>
      <c r="HH30" s="204"/>
      <c r="HI30" s="204"/>
      <c r="HJ30" s="204"/>
      <c r="HK30" s="204"/>
      <c r="HL30" s="204"/>
      <c r="HM30" s="204"/>
      <c r="HN30" s="204"/>
      <c r="HO30" s="204"/>
      <c r="HP30" s="204"/>
      <c r="HQ30" s="204"/>
      <c r="HR30" s="204"/>
      <c r="HS30" s="204"/>
      <c r="HT30" s="204"/>
      <c r="HU30" s="204"/>
      <c r="HV30" s="204"/>
      <c r="HW30" s="204"/>
      <c r="HX30" s="204"/>
      <c r="HY30" s="204"/>
      <c r="HZ30" s="204"/>
      <c r="IA30" s="204"/>
      <c r="IB30" s="204"/>
      <c r="IC30" s="204"/>
      <c r="ID30" s="204"/>
      <c r="IE30" s="204"/>
      <c r="IF30" s="204"/>
      <c r="IG30" s="204"/>
      <c r="IH30" s="204"/>
      <c r="II30" s="204"/>
      <c r="IJ30" s="204"/>
      <c r="IK30" s="204"/>
      <c r="IL30" s="204"/>
      <c r="IM30" s="204"/>
    </row>
    <row r="31" spans="1:247" s="118" customFormat="1">
      <c r="A31" s="433" t="s">
        <v>282</v>
      </c>
      <c r="B31" s="422" t="s">
        <v>0</v>
      </c>
      <c r="C31" s="419">
        <v>2096</v>
      </c>
      <c r="D31" s="434"/>
      <c r="E31" s="435"/>
      <c r="F31" s="427"/>
      <c r="G31" s="437"/>
      <c r="H31" s="387"/>
      <c r="I31" s="65"/>
      <c r="J31" s="209"/>
      <c r="K31" s="65"/>
      <c r="L31" s="286"/>
      <c r="M31" s="286"/>
      <c r="N31" s="65"/>
      <c r="O31" s="204"/>
      <c r="P31" s="204"/>
      <c r="Q31" s="67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  <c r="BZ31" s="204"/>
      <c r="CA31" s="204"/>
      <c r="CB31" s="204"/>
      <c r="CC31" s="204"/>
      <c r="CD31" s="204"/>
      <c r="CE31" s="204"/>
      <c r="CF31" s="204"/>
      <c r="CG31" s="204"/>
      <c r="CH31" s="204"/>
      <c r="CI31" s="204"/>
      <c r="CJ31" s="204"/>
      <c r="CK31" s="204"/>
      <c r="CL31" s="204"/>
      <c r="CM31" s="204"/>
      <c r="CN31" s="204"/>
      <c r="CO31" s="204"/>
      <c r="CP31" s="204"/>
      <c r="CQ31" s="204"/>
      <c r="CR31" s="204"/>
      <c r="CS31" s="204"/>
      <c r="CT31" s="204"/>
      <c r="CU31" s="204"/>
      <c r="CV31" s="204"/>
      <c r="CW31" s="204"/>
      <c r="CX31" s="204"/>
      <c r="CY31" s="204"/>
      <c r="CZ31" s="204"/>
      <c r="DA31" s="204"/>
      <c r="DB31" s="204"/>
      <c r="DC31" s="204"/>
      <c r="DD31" s="204"/>
      <c r="DE31" s="204"/>
      <c r="DF31" s="204"/>
      <c r="DG31" s="204"/>
      <c r="DH31" s="204"/>
      <c r="DI31" s="204"/>
      <c r="DJ31" s="204"/>
      <c r="DK31" s="204"/>
      <c r="DL31" s="204"/>
      <c r="DM31" s="204"/>
      <c r="DN31" s="204"/>
      <c r="DO31" s="204"/>
      <c r="DP31" s="204"/>
      <c r="DQ31" s="204"/>
      <c r="DR31" s="204"/>
      <c r="DS31" s="204"/>
      <c r="DT31" s="204"/>
      <c r="DU31" s="204"/>
      <c r="DV31" s="204"/>
      <c r="DW31" s="204"/>
      <c r="DX31" s="204"/>
      <c r="DY31" s="204"/>
      <c r="DZ31" s="204"/>
      <c r="EA31" s="204"/>
      <c r="EB31" s="204"/>
      <c r="EC31" s="204"/>
      <c r="ED31" s="204"/>
      <c r="EE31" s="204"/>
      <c r="EF31" s="204"/>
      <c r="EG31" s="204"/>
      <c r="EH31" s="204"/>
      <c r="EI31" s="204"/>
      <c r="EJ31" s="204"/>
      <c r="EK31" s="204"/>
      <c r="EL31" s="204"/>
      <c r="EM31" s="204"/>
      <c r="EN31" s="204"/>
      <c r="EO31" s="204"/>
      <c r="EP31" s="204"/>
      <c r="EQ31" s="204"/>
      <c r="ER31" s="204"/>
      <c r="ES31" s="204"/>
      <c r="ET31" s="204"/>
      <c r="EU31" s="204"/>
      <c r="EV31" s="204"/>
      <c r="EW31" s="204"/>
      <c r="EX31" s="204"/>
      <c r="EY31" s="204"/>
      <c r="EZ31" s="204"/>
      <c r="FA31" s="204"/>
      <c r="FB31" s="204"/>
      <c r="FC31" s="204"/>
      <c r="FD31" s="204"/>
      <c r="FE31" s="204"/>
      <c r="FF31" s="204"/>
      <c r="FG31" s="204"/>
      <c r="FH31" s="204"/>
      <c r="FI31" s="204"/>
      <c r="FJ31" s="204"/>
      <c r="FK31" s="204"/>
      <c r="FL31" s="204"/>
      <c r="FM31" s="204"/>
      <c r="FN31" s="204"/>
      <c r="FO31" s="204"/>
      <c r="FP31" s="204"/>
      <c r="FQ31" s="204"/>
      <c r="FR31" s="204"/>
      <c r="FS31" s="204"/>
      <c r="FT31" s="204"/>
      <c r="FU31" s="204"/>
      <c r="FV31" s="204"/>
      <c r="FW31" s="204"/>
      <c r="FX31" s="204"/>
      <c r="FY31" s="204"/>
      <c r="FZ31" s="204"/>
      <c r="GA31" s="204"/>
      <c r="GB31" s="204"/>
      <c r="GC31" s="204"/>
      <c r="GD31" s="204"/>
      <c r="GE31" s="204"/>
      <c r="GF31" s="204"/>
      <c r="GG31" s="204"/>
      <c r="GH31" s="204"/>
      <c r="GI31" s="204"/>
      <c r="GJ31" s="204"/>
      <c r="GK31" s="204"/>
      <c r="GL31" s="204"/>
      <c r="GM31" s="204"/>
      <c r="GN31" s="204"/>
      <c r="GO31" s="204"/>
      <c r="GP31" s="204"/>
      <c r="GQ31" s="204"/>
      <c r="GR31" s="204"/>
      <c r="GS31" s="204"/>
      <c r="GT31" s="204"/>
      <c r="GU31" s="204"/>
      <c r="GV31" s="204"/>
      <c r="GW31" s="204"/>
      <c r="GX31" s="204"/>
      <c r="GY31" s="204"/>
      <c r="GZ31" s="204"/>
      <c r="HA31" s="204"/>
      <c r="HB31" s="204"/>
      <c r="HC31" s="204"/>
      <c r="HD31" s="204"/>
      <c r="HE31" s="204"/>
      <c r="HF31" s="204"/>
      <c r="HG31" s="204"/>
      <c r="HH31" s="204"/>
      <c r="HI31" s="204"/>
      <c r="HJ31" s="204"/>
      <c r="HK31" s="204"/>
      <c r="HL31" s="204"/>
      <c r="HM31" s="204"/>
      <c r="HN31" s="204"/>
      <c r="HO31" s="204"/>
      <c r="HP31" s="204"/>
      <c r="HQ31" s="204"/>
      <c r="HR31" s="204"/>
      <c r="HS31" s="204"/>
      <c r="HT31" s="204"/>
      <c r="HU31" s="204"/>
      <c r="HV31" s="204"/>
      <c r="HW31" s="204"/>
      <c r="HX31" s="204"/>
      <c r="HY31" s="204"/>
      <c r="HZ31" s="204"/>
      <c r="IA31" s="204"/>
      <c r="IB31" s="204"/>
      <c r="IC31" s="204"/>
      <c r="ID31" s="204"/>
      <c r="IE31" s="204"/>
      <c r="IF31" s="204"/>
      <c r="IG31" s="204"/>
      <c r="IH31" s="204"/>
      <c r="II31" s="204"/>
      <c r="IJ31" s="204"/>
      <c r="IK31" s="204"/>
      <c r="IL31" s="204"/>
      <c r="IM31" s="204"/>
    </row>
    <row r="32" spans="1:247" s="118" customFormat="1" ht="15.75" thickBot="1">
      <c r="A32" s="433" t="s">
        <v>283</v>
      </c>
      <c r="B32" s="422" t="s">
        <v>0</v>
      </c>
      <c r="C32" s="419">
        <v>2096</v>
      </c>
      <c r="D32" s="434"/>
      <c r="E32" s="440"/>
      <c r="F32" s="441"/>
      <c r="G32" s="442"/>
      <c r="H32" s="387"/>
      <c r="I32" s="65"/>
      <c r="J32" s="209"/>
      <c r="K32" s="65"/>
      <c r="L32" s="286"/>
      <c r="M32" s="286"/>
      <c r="N32" s="65"/>
      <c r="O32" s="204"/>
      <c r="P32" s="204"/>
      <c r="Q32" s="67"/>
      <c r="R32" s="204"/>
      <c r="S32" s="204"/>
      <c r="T32" s="204" t="s">
        <v>53</v>
      </c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  <c r="BZ32" s="204"/>
      <c r="CA32" s="204"/>
      <c r="CB32" s="204"/>
      <c r="CC32" s="204"/>
      <c r="CD32" s="204"/>
      <c r="CE32" s="204"/>
      <c r="CF32" s="204"/>
      <c r="CG32" s="204"/>
      <c r="CH32" s="204"/>
      <c r="CI32" s="204"/>
      <c r="CJ32" s="204"/>
      <c r="CK32" s="204"/>
      <c r="CL32" s="204"/>
      <c r="CM32" s="204"/>
      <c r="CN32" s="204"/>
      <c r="CO32" s="204"/>
      <c r="CP32" s="204"/>
      <c r="CQ32" s="204"/>
      <c r="CR32" s="204"/>
      <c r="CS32" s="204"/>
      <c r="CT32" s="204"/>
      <c r="CU32" s="204"/>
      <c r="CV32" s="204"/>
      <c r="CW32" s="204"/>
      <c r="CX32" s="204"/>
      <c r="CY32" s="204"/>
      <c r="CZ32" s="204"/>
      <c r="DA32" s="204"/>
      <c r="DB32" s="204"/>
      <c r="DC32" s="204"/>
      <c r="DD32" s="204"/>
      <c r="DE32" s="204"/>
      <c r="DF32" s="204"/>
      <c r="DG32" s="204"/>
      <c r="DH32" s="204"/>
      <c r="DI32" s="204"/>
      <c r="DJ32" s="204"/>
      <c r="DK32" s="204"/>
      <c r="DL32" s="204"/>
      <c r="DM32" s="204"/>
      <c r="DN32" s="204"/>
      <c r="DO32" s="204"/>
      <c r="DP32" s="204"/>
      <c r="DQ32" s="204"/>
      <c r="DR32" s="204"/>
      <c r="DS32" s="204"/>
      <c r="DT32" s="204"/>
      <c r="DU32" s="204"/>
      <c r="DV32" s="204"/>
      <c r="DW32" s="204"/>
      <c r="DX32" s="204"/>
      <c r="DY32" s="204"/>
      <c r="DZ32" s="204"/>
      <c r="EA32" s="204"/>
      <c r="EB32" s="204"/>
      <c r="EC32" s="204"/>
      <c r="ED32" s="204"/>
      <c r="EE32" s="204"/>
      <c r="EF32" s="204"/>
      <c r="EG32" s="204"/>
      <c r="EH32" s="204"/>
      <c r="EI32" s="204"/>
      <c r="EJ32" s="204"/>
      <c r="EK32" s="204"/>
      <c r="EL32" s="204"/>
      <c r="EM32" s="204"/>
      <c r="EN32" s="204"/>
      <c r="EO32" s="204"/>
      <c r="EP32" s="204"/>
      <c r="EQ32" s="204"/>
      <c r="ER32" s="204"/>
      <c r="ES32" s="204"/>
      <c r="ET32" s="204"/>
      <c r="EU32" s="204"/>
      <c r="EV32" s="204"/>
      <c r="EW32" s="204"/>
      <c r="EX32" s="204"/>
      <c r="EY32" s="204"/>
      <c r="EZ32" s="204"/>
      <c r="FA32" s="204"/>
      <c r="FB32" s="204"/>
      <c r="FC32" s="204"/>
      <c r="FD32" s="204"/>
      <c r="FE32" s="204"/>
      <c r="FF32" s="204"/>
      <c r="FG32" s="204"/>
      <c r="FH32" s="204"/>
      <c r="FI32" s="204"/>
      <c r="FJ32" s="204"/>
      <c r="FK32" s="204"/>
      <c r="FL32" s="204"/>
      <c r="FM32" s="204"/>
      <c r="FN32" s="204"/>
      <c r="FO32" s="204"/>
      <c r="FP32" s="204"/>
      <c r="FQ32" s="204"/>
      <c r="FR32" s="204"/>
      <c r="FS32" s="204"/>
      <c r="FT32" s="204"/>
      <c r="FU32" s="204"/>
      <c r="FV32" s="204"/>
      <c r="FW32" s="204"/>
      <c r="FX32" s="204"/>
      <c r="FY32" s="204"/>
      <c r="FZ32" s="204"/>
      <c r="GA32" s="204"/>
      <c r="GB32" s="204"/>
      <c r="GC32" s="204"/>
      <c r="GD32" s="204"/>
      <c r="GE32" s="204"/>
      <c r="GF32" s="204"/>
      <c r="GG32" s="204"/>
      <c r="GH32" s="204"/>
      <c r="GI32" s="204"/>
      <c r="GJ32" s="204"/>
      <c r="GK32" s="204"/>
      <c r="GL32" s="204"/>
      <c r="GM32" s="204"/>
      <c r="GN32" s="204"/>
      <c r="GO32" s="204"/>
      <c r="GP32" s="204"/>
      <c r="GQ32" s="204"/>
      <c r="GR32" s="204"/>
      <c r="GS32" s="204"/>
      <c r="GT32" s="204"/>
      <c r="GU32" s="204"/>
      <c r="GV32" s="204"/>
      <c r="GW32" s="204"/>
      <c r="GX32" s="204"/>
      <c r="GY32" s="204"/>
      <c r="GZ32" s="204"/>
      <c r="HA32" s="204"/>
      <c r="HB32" s="204"/>
      <c r="HC32" s="204"/>
      <c r="HD32" s="204"/>
      <c r="HE32" s="204"/>
      <c r="HF32" s="204"/>
      <c r="HG32" s="204"/>
      <c r="HH32" s="204"/>
      <c r="HI32" s="204"/>
      <c r="HJ32" s="204"/>
      <c r="HK32" s="204"/>
      <c r="HL32" s="204"/>
      <c r="HM32" s="204"/>
      <c r="HN32" s="204"/>
      <c r="HO32" s="204"/>
      <c r="HP32" s="204"/>
      <c r="HQ32" s="204"/>
      <c r="HR32" s="204"/>
      <c r="HS32" s="204"/>
      <c r="HT32" s="204"/>
      <c r="HU32" s="204"/>
      <c r="HV32" s="204"/>
      <c r="HW32" s="204"/>
      <c r="HX32" s="204"/>
      <c r="HY32" s="204"/>
      <c r="HZ32" s="204"/>
      <c r="IA32" s="204"/>
      <c r="IB32" s="204"/>
      <c r="IC32" s="204"/>
      <c r="ID32" s="204"/>
      <c r="IE32" s="204"/>
      <c r="IF32" s="204"/>
      <c r="IG32" s="204"/>
      <c r="IH32" s="204"/>
      <c r="II32" s="204"/>
      <c r="IJ32" s="204"/>
      <c r="IK32" s="204"/>
      <c r="IL32" s="204"/>
      <c r="IM32" s="204"/>
    </row>
    <row r="33" spans="1:247" s="118" customFormat="1" ht="15.75" customHeight="1" thickBot="1">
      <c r="A33" s="697"/>
      <c r="B33" s="698"/>
      <c r="C33" s="699"/>
      <c r="D33" s="428"/>
      <c r="E33" s="700"/>
      <c r="F33" s="701"/>
      <c r="G33" s="702"/>
      <c r="H33" s="210"/>
      <c r="I33" s="209"/>
      <c r="J33" s="209"/>
      <c r="K33" s="65"/>
      <c r="L33" s="443"/>
      <c r="M33" s="443"/>
      <c r="N33" s="65"/>
      <c r="O33" s="209"/>
      <c r="P33" s="204"/>
      <c r="Q33" s="67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  <c r="BZ33" s="204"/>
      <c r="CA33" s="204"/>
      <c r="CB33" s="204"/>
      <c r="CC33" s="204"/>
      <c r="CD33" s="204"/>
      <c r="CE33" s="204"/>
      <c r="CF33" s="204"/>
      <c r="CG33" s="204"/>
      <c r="CH33" s="204"/>
      <c r="CI33" s="204"/>
      <c r="CJ33" s="204"/>
      <c r="CK33" s="204"/>
      <c r="CL33" s="204"/>
      <c r="CM33" s="204"/>
      <c r="CN33" s="204"/>
      <c r="CO33" s="204"/>
      <c r="CP33" s="204"/>
      <c r="CQ33" s="204"/>
      <c r="CR33" s="204"/>
      <c r="CS33" s="204"/>
      <c r="CT33" s="204"/>
      <c r="CU33" s="204"/>
      <c r="CV33" s="204"/>
      <c r="CW33" s="204"/>
      <c r="CX33" s="204"/>
      <c r="CY33" s="204"/>
      <c r="CZ33" s="204"/>
      <c r="DA33" s="204"/>
      <c r="DB33" s="204"/>
      <c r="DC33" s="204"/>
      <c r="DD33" s="204"/>
      <c r="DE33" s="204"/>
      <c r="DF33" s="204"/>
      <c r="DG33" s="204"/>
      <c r="DH33" s="204"/>
      <c r="DI33" s="204"/>
      <c r="DJ33" s="204"/>
      <c r="DK33" s="204"/>
      <c r="DL33" s="204"/>
      <c r="DM33" s="204"/>
      <c r="DN33" s="204"/>
      <c r="DO33" s="204"/>
      <c r="DP33" s="204"/>
      <c r="DQ33" s="204"/>
      <c r="DR33" s="204"/>
      <c r="DS33" s="204"/>
      <c r="DT33" s="204"/>
      <c r="DU33" s="204"/>
      <c r="DV33" s="204"/>
      <c r="DW33" s="204"/>
      <c r="DX33" s="204"/>
      <c r="DY33" s="204"/>
      <c r="DZ33" s="204"/>
      <c r="EA33" s="204"/>
      <c r="EB33" s="204"/>
      <c r="EC33" s="204"/>
      <c r="ED33" s="204"/>
      <c r="EE33" s="204"/>
      <c r="EF33" s="204"/>
      <c r="EG33" s="204"/>
      <c r="EH33" s="204"/>
      <c r="EI33" s="204"/>
      <c r="EJ33" s="204"/>
      <c r="EK33" s="204"/>
      <c r="EL33" s="204"/>
      <c r="EM33" s="204"/>
      <c r="EN33" s="204"/>
      <c r="EO33" s="204"/>
      <c r="EP33" s="204"/>
      <c r="EQ33" s="204"/>
      <c r="ER33" s="204"/>
      <c r="ES33" s="204"/>
      <c r="ET33" s="204"/>
      <c r="EU33" s="204"/>
      <c r="EV33" s="204"/>
      <c r="EW33" s="204"/>
      <c r="EX33" s="204"/>
      <c r="EY33" s="204"/>
      <c r="EZ33" s="204"/>
      <c r="FA33" s="204"/>
      <c r="FB33" s="204"/>
      <c r="FC33" s="204"/>
      <c r="FD33" s="204"/>
      <c r="FE33" s="204"/>
      <c r="FF33" s="204"/>
      <c r="FG33" s="204"/>
      <c r="FH33" s="204"/>
      <c r="FI33" s="204"/>
      <c r="FJ33" s="204"/>
      <c r="FK33" s="204"/>
      <c r="FL33" s="204"/>
      <c r="FM33" s="204"/>
      <c r="FN33" s="204"/>
      <c r="FO33" s="204"/>
      <c r="FP33" s="204"/>
      <c r="FQ33" s="204"/>
      <c r="FR33" s="204"/>
      <c r="FS33" s="204"/>
      <c r="FT33" s="204"/>
      <c r="FU33" s="204"/>
      <c r="FV33" s="204"/>
      <c r="FW33" s="204"/>
      <c r="FX33" s="204"/>
      <c r="FY33" s="204"/>
      <c r="FZ33" s="204"/>
      <c r="GA33" s="204"/>
      <c r="GB33" s="204"/>
      <c r="GC33" s="204"/>
      <c r="GD33" s="204"/>
      <c r="GE33" s="204"/>
      <c r="GF33" s="204"/>
      <c r="GG33" s="204"/>
      <c r="GH33" s="204"/>
      <c r="GI33" s="204"/>
      <c r="GJ33" s="204"/>
      <c r="GK33" s="204"/>
      <c r="GL33" s="204"/>
      <c r="GM33" s="204"/>
      <c r="GN33" s="204"/>
      <c r="GO33" s="204"/>
      <c r="GP33" s="204"/>
      <c r="GQ33" s="204"/>
      <c r="GR33" s="204"/>
      <c r="GS33" s="204"/>
      <c r="GT33" s="204"/>
      <c r="GU33" s="204"/>
      <c r="GV33" s="204"/>
      <c r="GW33" s="204"/>
      <c r="GX33" s="204"/>
      <c r="GY33" s="204"/>
      <c r="GZ33" s="204"/>
      <c r="HA33" s="204"/>
      <c r="HB33" s="204"/>
      <c r="HC33" s="204"/>
      <c r="HD33" s="204"/>
      <c r="HE33" s="204"/>
      <c r="HF33" s="204"/>
      <c r="HG33" s="204"/>
      <c r="HH33" s="204"/>
      <c r="HI33" s="204"/>
      <c r="HJ33" s="204"/>
      <c r="HK33" s="204"/>
      <c r="HL33" s="204"/>
      <c r="HM33" s="204"/>
      <c r="HN33" s="204"/>
      <c r="HO33" s="204"/>
      <c r="HP33" s="204"/>
      <c r="HQ33" s="204"/>
      <c r="HR33" s="204"/>
      <c r="HS33" s="204"/>
      <c r="HT33" s="204"/>
      <c r="HU33" s="204"/>
      <c r="HV33" s="204"/>
      <c r="HW33" s="204"/>
      <c r="HX33" s="204"/>
      <c r="HY33" s="204"/>
      <c r="HZ33" s="204"/>
      <c r="IA33" s="204"/>
      <c r="IB33" s="204"/>
      <c r="IC33" s="204"/>
      <c r="ID33" s="204"/>
      <c r="IE33" s="204"/>
      <c r="IF33" s="204"/>
      <c r="IG33" s="204"/>
      <c r="IH33" s="204"/>
      <c r="II33" s="204"/>
      <c r="IJ33" s="204"/>
      <c r="IK33" s="204"/>
      <c r="IL33" s="204"/>
      <c r="IM33" s="204"/>
    </row>
    <row r="34" spans="1:247" s="118" customFormat="1" ht="12" customHeight="1">
      <c r="A34" s="675" t="s">
        <v>284</v>
      </c>
      <c r="B34" s="676"/>
      <c r="C34" s="676"/>
      <c r="D34" s="676"/>
      <c r="E34" s="676"/>
      <c r="F34" s="676"/>
      <c r="G34" s="677"/>
      <c r="H34" s="428"/>
      <c r="K34" s="119"/>
      <c r="N34" s="431"/>
      <c r="Q34" s="119"/>
    </row>
    <row r="35" spans="1:247" s="118" customFormat="1" ht="12" customHeight="1">
      <c r="A35" s="678" t="s">
        <v>334</v>
      </c>
      <c r="B35" s="679"/>
      <c r="C35" s="679"/>
      <c r="D35" s="679"/>
      <c r="E35" s="679"/>
      <c r="F35" s="679"/>
      <c r="G35" s="680"/>
      <c r="H35" s="428"/>
      <c r="K35" s="119"/>
      <c r="N35" s="431"/>
      <c r="Q35" s="119"/>
      <c r="R35" s="428"/>
      <c r="S35" s="428"/>
    </row>
    <row r="36" spans="1:247" s="118" customFormat="1" ht="12" customHeight="1" thickBot="1">
      <c r="A36" s="681" t="s">
        <v>332</v>
      </c>
      <c r="B36" s="682"/>
      <c r="C36" s="682"/>
      <c r="D36" s="682"/>
      <c r="E36" s="682"/>
      <c r="F36" s="682"/>
      <c r="G36" s="683"/>
      <c r="H36" s="129"/>
      <c r="K36" s="119"/>
      <c r="N36" s="431"/>
      <c r="Q36" s="119"/>
      <c r="R36" s="428"/>
      <c r="S36" s="428"/>
    </row>
    <row r="37" spans="1:247" s="118" customFormat="1" ht="12.75" customHeight="1">
      <c r="A37" s="675" t="s">
        <v>142</v>
      </c>
      <c r="B37" s="676"/>
      <c r="C37" s="676"/>
      <c r="D37" s="676"/>
      <c r="E37" s="676"/>
      <c r="F37" s="676"/>
      <c r="G37" s="677"/>
      <c r="H37" s="129"/>
      <c r="K37" s="119"/>
      <c r="N37" s="431"/>
      <c r="Q37" s="119"/>
      <c r="R37" s="428"/>
      <c r="S37" s="428"/>
    </row>
    <row r="38" spans="1:247" s="118" customFormat="1" ht="11.25" customHeight="1">
      <c r="A38" s="678" t="s">
        <v>137</v>
      </c>
      <c r="B38" s="679"/>
      <c r="C38" s="679"/>
      <c r="D38" s="679"/>
      <c r="E38" s="679"/>
      <c r="F38" s="679"/>
      <c r="G38" s="680"/>
      <c r="H38" s="129"/>
      <c r="K38" s="119"/>
      <c r="N38" s="431"/>
      <c r="Q38" s="119"/>
      <c r="R38" s="428"/>
      <c r="S38" s="428"/>
    </row>
    <row r="39" spans="1:247" s="118" customFormat="1" ht="12" customHeight="1" thickBot="1">
      <c r="A39" s="681" t="s">
        <v>107</v>
      </c>
      <c r="B39" s="682"/>
      <c r="C39" s="682"/>
      <c r="D39" s="682"/>
      <c r="E39" s="682"/>
      <c r="F39" s="682"/>
      <c r="G39" s="683"/>
      <c r="H39" s="129"/>
      <c r="K39" s="119"/>
      <c r="N39" s="431"/>
      <c r="Q39" s="119"/>
      <c r="R39" s="428"/>
      <c r="S39" s="428"/>
    </row>
    <row r="40" spans="1:247" ht="12" customHeight="1">
      <c r="A40" s="675" t="s">
        <v>285</v>
      </c>
      <c r="B40" s="676"/>
      <c r="C40" s="676"/>
      <c r="D40" s="676"/>
      <c r="E40" s="676"/>
      <c r="F40" s="676"/>
      <c r="G40" s="677"/>
      <c r="H40" s="129"/>
      <c r="R40" s="210"/>
      <c r="S40" s="210"/>
    </row>
    <row r="41" spans="1:247" ht="11.25" customHeight="1">
      <c r="A41" s="678" t="s">
        <v>138</v>
      </c>
      <c r="B41" s="679"/>
      <c r="C41" s="679"/>
      <c r="D41" s="679"/>
      <c r="E41" s="679"/>
      <c r="F41" s="679"/>
      <c r="G41" s="680"/>
      <c r="H41" s="210"/>
      <c r="R41" s="210"/>
      <c r="S41" s="210"/>
    </row>
    <row r="42" spans="1:247" ht="12.75" customHeight="1" thickBot="1">
      <c r="A42" s="681" t="s">
        <v>108</v>
      </c>
      <c r="B42" s="682"/>
      <c r="C42" s="682"/>
      <c r="D42" s="682"/>
      <c r="E42" s="682"/>
      <c r="F42" s="682"/>
      <c r="G42" s="683"/>
      <c r="R42" s="210"/>
      <c r="S42" s="210"/>
    </row>
    <row r="43" spans="1:247" s="118" customFormat="1" ht="19.5" customHeight="1" thickBot="1">
      <c r="A43" s="670" t="s">
        <v>139</v>
      </c>
      <c r="B43" s="671"/>
      <c r="C43" s="671"/>
      <c r="D43" s="671"/>
      <c r="E43" s="671"/>
      <c r="F43" s="671"/>
      <c r="G43" s="672"/>
      <c r="H43" s="428"/>
      <c r="I43" s="428"/>
      <c r="J43" s="428"/>
      <c r="K43" s="444"/>
      <c r="L43" s="428"/>
      <c r="M43" s="428"/>
      <c r="N43" s="445"/>
      <c r="O43" s="428"/>
      <c r="P43" s="428"/>
      <c r="Q43" s="444"/>
      <c r="R43" s="428"/>
      <c r="S43" s="428"/>
      <c r="T43" s="428"/>
      <c r="U43" s="428"/>
      <c r="V43" s="428"/>
      <c r="W43" s="428"/>
    </row>
    <row r="44" spans="1:247" ht="15" customHeight="1">
      <c r="C44" s="673" t="s">
        <v>119</v>
      </c>
      <c r="D44" s="673"/>
      <c r="E44" s="673"/>
    </row>
    <row r="45" spans="1:247" ht="15" customHeight="1">
      <c r="C45" s="674"/>
      <c r="D45" s="674"/>
      <c r="E45" s="674"/>
    </row>
    <row r="46" spans="1:247" ht="15" customHeight="1">
      <c r="C46" s="415"/>
      <c r="D46" s="415"/>
      <c r="E46" s="415"/>
    </row>
    <row r="62" spans="4:18" ht="20.25">
      <c r="R62" s="446"/>
    </row>
    <row r="63" spans="4:18" ht="18.75" customHeight="1">
      <c r="R63" s="446"/>
    </row>
    <row r="64" spans="4:18" ht="20.25">
      <c r="D64" s="447"/>
      <c r="R64" s="446"/>
    </row>
    <row r="65" spans="5:19" ht="15" customHeight="1">
      <c r="E65" s="210"/>
      <c r="F65" s="448"/>
      <c r="G65" s="448"/>
      <c r="H65" s="449"/>
      <c r="I65" s="449"/>
      <c r="J65" s="449"/>
      <c r="K65" s="449"/>
      <c r="L65" s="449"/>
      <c r="M65" s="449"/>
      <c r="N65" s="449"/>
      <c r="O65" s="449"/>
      <c r="P65" s="449"/>
      <c r="Q65" s="449"/>
      <c r="S65" s="448"/>
    </row>
    <row r="66" spans="5:19" ht="15" customHeight="1">
      <c r="E66" s="210"/>
      <c r="F66" s="448"/>
      <c r="G66" s="448"/>
      <c r="H66" s="449"/>
      <c r="I66" s="449"/>
      <c r="J66" s="449"/>
      <c r="K66" s="449"/>
      <c r="L66" s="449"/>
      <c r="M66" s="449"/>
      <c r="N66" s="449"/>
      <c r="O66" s="449"/>
      <c r="P66" s="449"/>
      <c r="Q66" s="449"/>
      <c r="S66" s="448"/>
    </row>
    <row r="67" spans="5:19" ht="15" customHeight="1">
      <c r="E67" s="210"/>
      <c r="F67" s="448"/>
      <c r="G67" s="448"/>
      <c r="H67" s="449"/>
      <c r="I67" s="449"/>
      <c r="J67" s="449"/>
      <c r="K67" s="449"/>
      <c r="L67" s="449"/>
      <c r="M67" s="449"/>
      <c r="N67" s="449"/>
      <c r="O67" s="449"/>
      <c r="P67" s="449"/>
      <c r="Q67" s="449"/>
      <c r="S67" s="448"/>
    </row>
    <row r="68" spans="5:19" ht="15" customHeight="1">
      <c r="E68" s="210"/>
      <c r="F68" s="448"/>
      <c r="G68" s="448"/>
      <c r="H68" s="449"/>
      <c r="I68" s="449"/>
      <c r="J68" s="449"/>
      <c r="K68" s="449"/>
      <c r="L68" s="449"/>
      <c r="M68" s="449"/>
      <c r="N68" s="449"/>
      <c r="O68" s="449"/>
      <c r="P68" s="449"/>
      <c r="Q68" s="449"/>
      <c r="S68" s="448"/>
    </row>
    <row r="69" spans="5:19" ht="15" customHeight="1">
      <c r="E69" s="210"/>
      <c r="F69" s="448"/>
      <c r="G69" s="448"/>
      <c r="H69" s="449"/>
      <c r="I69" s="449"/>
      <c r="J69" s="449"/>
      <c r="K69" s="449"/>
      <c r="L69" s="449"/>
      <c r="M69" s="449"/>
      <c r="N69" s="449"/>
      <c r="O69" s="449"/>
      <c r="P69" s="449"/>
      <c r="Q69" s="449"/>
      <c r="S69" s="448"/>
    </row>
    <row r="70" spans="5:19" ht="15" customHeight="1">
      <c r="E70" s="210"/>
      <c r="F70" s="448"/>
      <c r="G70" s="448"/>
      <c r="H70" s="449"/>
      <c r="I70" s="449"/>
      <c r="J70" s="449"/>
      <c r="K70" s="449"/>
      <c r="L70" s="449"/>
      <c r="M70" s="449"/>
      <c r="N70" s="449"/>
      <c r="O70" s="449"/>
      <c r="P70" s="449"/>
      <c r="Q70" s="449"/>
      <c r="S70" s="448"/>
    </row>
    <row r="71" spans="5:19" ht="15" customHeight="1">
      <c r="E71" s="210"/>
      <c r="F71" s="448"/>
      <c r="G71" s="448"/>
      <c r="H71" s="449"/>
      <c r="I71" s="449"/>
      <c r="J71" s="449"/>
      <c r="K71" s="449"/>
      <c r="L71" s="449"/>
      <c r="M71" s="449"/>
      <c r="N71" s="449"/>
      <c r="O71" s="449"/>
      <c r="P71" s="449"/>
      <c r="Q71" s="449"/>
      <c r="S71" s="448"/>
    </row>
    <row r="72" spans="5:19" ht="15" customHeight="1">
      <c r="E72" s="210"/>
      <c r="F72" s="448"/>
      <c r="G72" s="448"/>
      <c r="H72" s="449"/>
      <c r="I72" s="449"/>
      <c r="J72" s="449"/>
      <c r="K72" s="449"/>
      <c r="L72" s="449"/>
      <c r="M72" s="449"/>
      <c r="N72" s="449"/>
      <c r="O72" s="449"/>
      <c r="P72" s="449"/>
      <c r="Q72" s="449"/>
      <c r="S72" s="448"/>
    </row>
    <row r="73" spans="5:19" ht="15" customHeight="1">
      <c r="E73" s="210"/>
      <c r="F73" s="448"/>
      <c r="G73" s="448"/>
      <c r="H73" s="449"/>
      <c r="I73" s="449"/>
      <c r="J73" s="449"/>
      <c r="K73" s="449"/>
      <c r="L73" s="449"/>
      <c r="M73" s="449"/>
      <c r="N73" s="449"/>
      <c r="O73" s="449"/>
      <c r="P73" s="449"/>
      <c r="Q73" s="449"/>
      <c r="S73" s="448"/>
    </row>
    <row r="74" spans="5:19" ht="15" customHeight="1">
      <c r="E74" s="210"/>
      <c r="F74" s="448"/>
      <c r="G74" s="448"/>
      <c r="H74" s="449"/>
      <c r="I74" s="449"/>
      <c r="J74" s="449"/>
      <c r="K74" s="449"/>
      <c r="L74" s="449"/>
      <c r="M74" s="449"/>
      <c r="N74" s="449"/>
      <c r="O74" s="449"/>
      <c r="P74" s="449"/>
      <c r="Q74" s="449"/>
      <c r="S74" s="448"/>
    </row>
    <row r="75" spans="5:19">
      <c r="E75" s="210"/>
      <c r="F75" s="210"/>
      <c r="G75" s="210"/>
    </row>
    <row r="76" spans="5:19">
      <c r="E76" s="210"/>
      <c r="F76" s="210"/>
      <c r="G76" s="210"/>
      <c r="R76" s="129"/>
    </row>
    <row r="77" spans="5:19">
      <c r="R77" s="129"/>
    </row>
    <row r="78" spans="5:19">
      <c r="R78" s="129"/>
    </row>
    <row r="79" spans="5:19">
      <c r="R79" s="129"/>
    </row>
    <row r="80" spans="5:19">
      <c r="R80" s="129"/>
    </row>
    <row r="81" spans="18:18">
      <c r="R81" s="129"/>
    </row>
    <row r="82" spans="18:18">
      <c r="R82" s="129"/>
    </row>
    <row r="83" spans="18:18">
      <c r="R83" s="129"/>
    </row>
    <row r="84" spans="18:18">
      <c r="R84" s="129"/>
    </row>
    <row r="85" spans="18:18">
      <c r="R85" s="129"/>
    </row>
    <row r="86" spans="18:18">
      <c r="R86" s="129"/>
    </row>
    <row r="87" spans="18:18">
      <c r="R87" s="129"/>
    </row>
    <row r="88" spans="18:18">
      <c r="R88" s="175"/>
    </row>
    <row r="89" spans="18:18" ht="19.5">
      <c r="R89" s="450"/>
    </row>
  </sheetData>
  <mergeCells count="30">
    <mergeCell ref="D5:D10"/>
    <mergeCell ref="E8:G8"/>
    <mergeCell ref="E9:E10"/>
    <mergeCell ref="F9:F10"/>
    <mergeCell ref="G9:G10"/>
    <mergeCell ref="A1:G1"/>
    <mergeCell ref="A2:G2"/>
    <mergeCell ref="A3:G3"/>
    <mergeCell ref="A4:C4"/>
    <mergeCell ref="E4:G4"/>
    <mergeCell ref="A36:G36"/>
    <mergeCell ref="A11:C11"/>
    <mergeCell ref="E11:G11"/>
    <mergeCell ref="D12:D17"/>
    <mergeCell ref="A19:C19"/>
    <mergeCell ref="E19:G19"/>
    <mergeCell ref="A33:C33"/>
    <mergeCell ref="E33:G33"/>
    <mergeCell ref="A17:C17"/>
    <mergeCell ref="E17:G17"/>
    <mergeCell ref="A34:G34"/>
    <mergeCell ref="A35:G35"/>
    <mergeCell ref="A43:G43"/>
    <mergeCell ref="C44:E45"/>
    <mergeCell ref="A37:G37"/>
    <mergeCell ref="A38:G38"/>
    <mergeCell ref="A39:G39"/>
    <mergeCell ref="A40:G40"/>
    <mergeCell ref="A41:G41"/>
    <mergeCell ref="A42:G42"/>
  </mergeCells>
  <hyperlinks>
    <hyperlink ref="A43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abSelected="1" workbookViewId="0">
      <selection activeCell="S18" sqref="S18"/>
    </sheetView>
  </sheetViews>
  <sheetFormatPr defaultRowHeight="15"/>
  <cols>
    <col min="1" max="1" width="25.42578125" style="118" customWidth="1"/>
    <col min="2" max="2" width="5.140625" style="118" customWidth="1"/>
    <col min="3" max="3" width="8.28515625" style="118" customWidth="1"/>
    <col min="4" max="4" width="4.28515625" style="118" customWidth="1"/>
    <col min="5" max="5" width="26.140625" style="118" customWidth="1"/>
    <col min="6" max="6" width="5" style="118" customWidth="1"/>
    <col min="7" max="7" width="10.28515625" style="118" customWidth="1"/>
    <col min="8" max="8" width="8.85546875" style="118" hidden="1" customWidth="1"/>
    <col min="9" max="9" width="5.85546875" style="118" hidden="1" customWidth="1"/>
    <col min="10" max="10" width="10.28515625" style="118" hidden="1" customWidth="1"/>
    <col min="11" max="13" width="8.85546875" style="118" hidden="1" customWidth="1"/>
    <col min="14" max="14" width="6.7109375" style="118" hidden="1" customWidth="1"/>
    <col min="15" max="15" width="8.85546875" style="118" hidden="1" customWidth="1"/>
    <col min="16" max="16" width="9.140625" style="118" hidden="1" customWidth="1"/>
    <col min="17" max="17" width="9.140625" style="204" customWidth="1"/>
    <col min="18" max="16384" width="9.140625" style="204"/>
  </cols>
  <sheetData>
    <row r="1" spans="1:17" ht="20.25">
      <c r="A1" s="643" t="s">
        <v>103</v>
      </c>
      <c r="B1" s="644"/>
      <c r="C1" s="644"/>
      <c r="D1" s="644"/>
      <c r="E1" s="644"/>
      <c r="F1" s="644"/>
      <c r="G1" s="645"/>
      <c r="H1" s="204"/>
      <c r="I1" s="204"/>
      <c r="J1" s="204"/>
      <c r="K1" s="204"/>
      <c r="L1" s="204"/>
      <c r="M1" s="204"/>
      <c r="N1" s="204"/>
      <c r="O1" s="204"/>
      <c r="P1" s="204"/>
    </row>
    <row r="2" spans="1:17" ht="18" customHeight="1" thickBot="1">
      <c r="A2" s="657" t="s">
        <v>357</v>
      </c>
      <c r="B2" s="658"/>
      <c r="C2" s="658"/>
      <c r="D2" s="658"/>
      <c r="E2" s="658"/>
      <c r="F2" s="658"/>
      <c r="G2" s="659"/>
      <c r="H2" s="204"/>
      <c r="I2" s="294"/>
      <c r="J2" s="294"/>
      <c r="K2" s="204"/>
      <c r="L2" s="204"/>
      <c r="M2" s="204"/>
      <c r="N2" s="83"/>
      <c r="O2" s="83"/>
      <c r="P2" s="204"/>
    </row>
    <row r="3" spans="1:17" ht="22.5" customHeight="1" thickBot="1">
      <c r="A3" s="660" t="s">
        <v>286</v>
      </c>
      <c r="B3" s="661"/>
      <c r="C3" s="661"/>
      <c r="D3" s="661"/>
      <c r="E3" s="661"/>
      <c r="F3" s="661"/>
      <c r="G3" s="662"/>
      <c r="H3" s="204"/>
      <c r="I3" s="204"/>
      <c r="J3" s="204"/>
      <c r="K3" s="204"/>
      <c r="L3" s="204"/>
      <c r="M3" s="204"/>
      <c r="N3" s="204"/>
      <c r="O3" s="204"/>
      <c r="P3" s="204"/>
    </row>
    <row r="4" spans="1:17" ht="15.75" thickBot="1">
      <c r="A4" s="663" t="s">
        <v>1</v>
      </c>
      <c r="B4" s="664"/>
      <c r="C4" s="664"/>
      <c r="D4" s="595"/>
      <c r="E4" s="664"/>
      <c r="F4" s="664"/>
      <c r="G4" s="665"/>
      <c r="H4" s="204"/>
      <c r="I4" s="204"/>
      <c r="J4" s="204"/>
      <c r="K4" s="204"/>
      <c r="L4" s="204"/>
      <c r="M4" s="204"/>
      <c r="N4" s="204"/>
      <c r="O4" s="204"/>
      <c r="P4" s="204"/>
    </row>
    <row r="5" spans="1:17" s="118" customFormat="1" ht="15.75" thickBot="1">
      <c r="A5" s="666" t="s">
        <v>104</v>
      </c>
      <c r="B5" s="667"/>
      <c r="C5" s="379" t="s">
        <v>8</v>
      </c>
      <c r="D5" s="99"/>
      <c r="E5" s="668" t="s">
        <v>169</v>
      </c>
      <c r="F5" s="669"/>
      <c r="G5" s="379" t="s">
        <v>8</v>
      </c>
      <c r="H5" s="204"/>
      <c r="I5" s="204" t="s">
        <v>53</v>
      </c>
      <c r="J5" s="204"/>
      <c r="K5" s="204"/>
      <c r="L5" s="204"/>
      <c r="M5" s="204"/>
      <c r="N5" s="204"/>
      <c r="O5" s="204"/>
      <c r="P5" s="204"/>
      <c r="Q5" s="204"/>
    </row>
    <row r="6" spans="1:17" s="118" customFormat="1">
      <c r="A6" s="304" t="s">
        <v>287</v>
      </c>
      <c r="B6" s="381" t="s">
        <v>59</v>
      </c>
      <c r="C6" s="92">
        <f>K6</f>
        <v>17301.024000000001</v>
      </c>
      <c r="D6" s="99"/>
      <c r="E6" s="304" t="s">
        <v>338</v>
      </c>
      <c r="F6" s="381" t="s">
        <v>59</v>
      </c>
      <c r="G6" s="92">
        <f>P6</f>
        <v>5417.3339999999998</v>
      </c>
      <c r="H6" s="204">
        <v>1.2E-2</v>
      </c>
      <c r="I6" s="204">
        <v>1</v>
      </c>
      <c r="J6" s="204">
        <v>1441752</v>
      </c>
      <c r="K6" s="382">
        <f>J6*I6*H6</f>
        <v>17301.024000000001</v>
      </c>
      <c r="L6" s="204"/>
      <c r="M6" s="204">
        <v>3.5999999999999999E-3</v>
      </c>
      <c r="N6" s="204">
        <v>1</v>
      </c>
      <c r="O6" s="555">
        <v>1504815</v>
      </c>
      <c r="P6" s="382">
        <f>O6*N6*M6</f>
        <v>5417.3339999999998</v>
      </c>
      <c r="Q6" s="204"/>
    </row>
    <row r="7" spans="1:17" s="118" customFormat="1">
      <c r="A7" s="304" t="s">
        <v>170</v>
      </c>
      <c r="B7" s="381" t="s">
        <v>59</v>
      </c>
      <c r="C7" s="92">
        <f t="shared" ref="C7:C10" si="0">K7</f>
        <v>19031.126400000001</v>
      </c>
      <c r="D7" s="99"/>
      <c r="E7" s="304" t="s">
        <v>339</v>
      </c>
      <c r="F7" s="381" t="s">
        <v>59</v>
      </c>
      <c r="G7" s="92">
        <f>P7</f>
        <v>5959.0673999999999</v>
      </c>
      <c r="H7" s="204">
        <v>1.2E-2</v>
      </c>
      <c r="I7" s="204">
        <v>1.1000000000000001</v>
      </c>
      <c r="J7" s="204">
        <v>1441752</v>
      </c>
      <c r="K7" s="382">
        <f>H7*I7*J7</f>
        <v>19031.126400000001</v>
      </c>
      <c r="L7" s="204"/>
      <c r="M7" s="204">
        <v>3.5999999999999999E-3</v>
      </c>
      <c r="N7" s="204">
        <v>1.1000000000000001</v>
      </c>
      <c r="O7" s="555">
        <v>1504815</v>
      </c>
      <c r="P7" s="382">
        <f>M7*N7*O7</f>
        <v>5959.0673999999999</v>
      </c>
      <c r="Q7" s="204"/>
    </row>
    <row r="8" spans="1:17" s="118" customFormat="1">
      <c r="A8" s="304" t="s">
        <v>288</v>
      </c>
      <c r="B8" s="381" t="s">
        <v>59</v>
      </c>
      <c r="C8" s="92">
        <f t="shared" si="0"/>
        <v>20761.228800000001</v>
      </c>
      <c r="D8" s="99"/>
      <c r="E8" s="304" t="s">
        <v>340</v>
      </c>
      <c r="F8" s="381" t="s">
        <v>59</v>
      </c>
      <c r="G8" s="92">
        <f>P8</f>
        <v>6500.8008</v>
      </c>
      <c r="H8" s="204">
        <v>1.2E-2</v>
      </c>
      <c r="I8" s="204">
        <v>1.2</v>
      </c>
      <c r="J8" s="204">
        <v>1441752</v>
      </c>
      <c r="K8" s="382">
        <f>J8*I8*H8</f>
        <v>20761.228800000001</v>
      </c>
      <c r="L8" s="204"/>
      <c r="M8" s="204">
        <v>3.5999999999999999E-3</v>
      </c>
      <c r="N8" s="204">
        <v>1.2</v>
      </c>
      <c r="O8" s="555">
        <v>1504815</v>
      </c>
      <c r="P8" s="382">
        <f>M8*N8*O8</f>
        <v>6500.8008</v>
      </c>
      <c r="Q8" s="204"/>
    </row>
    <row r="9" spans="1:17" s="118" customFormat="1">
      <c r="A9" s="304" t="s">
        <v>289</v>
      </c>
      <c r="B9" s="381" t="s">
        <v>59</v>
      </c>
      <c r="C9" s="92">
        <f t="shared" si="0"/>
        <v>22491.331200000001</v>
      </c>
      <c r="D9" s="99"/>
      <c r="E9" s="304" t="s">
        <v>181</v>
      </c>
      <c r="F9" s="381" t="s">
        <v>59</v>
      </c>
      <c r="G9" s="92">
        <f>P9</f>
        <v>7042.5342000000001</v>
      </c>
      <c r="H9" s="204">
        <v>1.2E-2</v>
      </c>
      <c r="I9" s="204">
        <v>1.3</v>
      </c>
      <c r="J9" s="204">
        <v>1441752</v>
      </c>
      <c r="K9" s="382">
        <f>J9*I9*H9</f>
        <v>22491.331200000001</v>
      </c>
      <c r="L9" s="204"/>
      <c r="M9" s="204">
        <v>3.5999999999999999E-3</v>
      </c>
      <c r="N9" s="204">
        <v>1.3</v>
      </c>
      <c r="O9" s="555">
        <v>1504815</v>
      </c>
      <c r="P9" s="382">
        <f>M9*N9*O9</f>
        <v>7042.5342000000001</v>
      </c>
      <c r="Q9" s="204"/>
    </row>
    <row r="10" spans="1:17" s="118" customFormat="1" ht="15.75" thickBot="1">
      <c r="A10" s="304" t="s">
        <v>290</v>
      </c>
      <c r="B10" s="381" t="s">
        <v>59</v>
      </c>
      <c r="C10" s="92">
        <f t="shared" si="0"/>
        <v>24221.433599999997</v>
      </c>
      <c r="D10" s="99"/>
      <c r="E10" s="304" t="s">
        <v>184</v>
      </c>
      <c r="F10" s="381" t="s">
        <v>59</v>
      </c>
      <c r="G10" s="92">
        <f>P10</f>
        <v>8426.9639999999999</v>
      </c>
      <c r="H10" s="204">
        <v>1.2E-2</v>
      </c>
      <c r="I10" s="204">
        <v>1.4</v>
      </c>
      <c r="J10" s="204">
        <v>1441752</v>
      </c>
      <c r="K10" s="382">
        <f>J10*I10*H10</f>
        <v>24221.433599999997</v>
      </c>
      <c r="L10" s="204"/>
      <c r="M10" s="204">
        <v>4.0000000000000001E-3</v>
      </c>
      <c r="N10" s="204">
        <v>1.4</v>
      </c>
      <c r="O10" s="555">
        <v>1504815</v>
      </c>
      <c r="P10" s="382">
        <f>M10*N10*O10</f>
        <v>8426.9639999999999</v>
      </c>
      <c r="Q10" s="204"/>
    </row>
    <row r="11" spans="1:17" s="118" customFormat="1" ht="15.75" thickBot="1">
      <c r="A11" s="516" t="s">
        <v>291</v>
      </c>
      <c r="B11" s="451"/>
      <c r="C11" s="379" t="s">
        <v>8</v>
      </c>
      <c r="D11" s="99"/>
      <c r="E11" s="516" t="s">
        <v>292</v>
      </c>
      <c r="F11" s="517"/>
      <c r="G11" s="379" t="s">
        <v>8</v>
      </c>
      <c r="H11" s="204"/>
      <c r="I11" s="204"/>
      <c r="J11" s="204"/>
      <c r="K11" s="382"/>
      <c r="L11" s="204"/>
      <c r="Q11" s="204"/>
    </row>
    <row r="12" spans="1:17" s="118" customFormat="1">
      <c r="A12" s="304" t="s">
        <v>287</v>
      </c>
      <c r="B12" s="381" t="s">
        <v>59</v>
      </c>
      <c r="C12" s="92">
        <f>K12</f>
        <v>13094.532000000001</v>
      </c>
      <c r="D12" s="99"/>
      <c r="E12" s="304" t="s">
        <v>293</v>
      </c>
      <c r="F12" s="381" t="s">
        <v>59</v>
      </c>
      <c r="G12" s="92">
        <f>P12</f>
        <v>4201.8768</v>
      </c>
      <c r="H12" s="204">
        <v>1.2E-2</v>
      </c>
      <c r="I12" s="204">
        <v>1</v>
      </c>
      <c r="J12" s="204">
        <v>1091211</v>
      </c>
      <c r="K12" s="382">
        <f>H12*I12*J12</f>
        <v>13094.532000000001</v>
      </c>
      <c r="L12" s="204"/>
      <c r="M12" s="204">
        <v>3.5999999999999999E-3</v>
      </c>
      <c r="N12" s="204">
        <v>1.1000000000000001</v>
      </c>
      <c r="O12" s="556">
        <v>1061080</v>
      </c>
      <c r="P12" s="382">
        <f>M12*N12*O12</f>
        <v>4201.8768</v>
      </c>
      <c r="Q12" s="204"/>
    </row>
    <row r="13" spans="1:17" s="118" customFormat="1" ht="15.75" thickBot="1">
      <c r="A13" s="304" t="s">
        <v>170</v>
      </c>
      <c r="B13" s="381" t="s">
        <v>59</v>
      </c>
      <c r="C13" s="92">
        <f>K13</f>
        <v>14403.985200000001</v>
      </c>
      <c r="D13" s="93"/>
      <c r="E13" s="304" t="s">
        <v>294</v>
      </c>
      <c r="F13" s="381" t="s">
        <v>59</v>
      </c>
      <c r="G13" s="92">
        <f>P13</f>
        <v>4965.8544000000002</v>
      </c>
      <c r="H13" s="204">
        <v>1.2E-2</v>
      </c>
      <c r="I13" s="204">
        <v>1.1000000000000001</v>
      </c>
      <c r="J13" s="204">
        <v>1091211</v>
      </c>
      <c r="K13" s="382">
        <f>H13*I13*J13</f>
        <v>14403.985200000001</v>
      </c>
      <c r="L13" s="204"/>
      <c r="M13" s="204">
        <v>3.5999999999999999E-3</v>
      </c>
      <c r="N13" s="204">
        <v>1.3</v>
      </c>
      <c r="O13" s="556">
        <v>1061080</v>
      </c>
      <c r="P13" s="382">
        <f>M13*N13*O13</f>
        <v>4965.8544000000002</v>
      </c>
      <c r="Q13" s="204"/>
    </row>
    <row r="14" spans="1:17" s="118" customFormat="1" ht="15.75" thickBot="1">
      <c r="A14" s="452" t="s">
        <v>182</v>
      </c>
      <c r="B14" s="453"/>
      <c r="C14" s="454" t="s">
        <v>8</v>
      </c>
      <c r="D14" s="177"/>
      <c r="E14" s="516" t="s">
        <v>182</v>
      </c>
      <c r="F14" s="517"/>
      <c r="G14" s="379" t="s">
        <v>8</v>
      </c>
      <c r="H14" s="204"/>
      <c r="I14" s="204"/>
      <c r="J14" s="204"/>
      <c r="K14" s="382"/>
      <c r="L14" s="204"/>
      <c r="Q14" s="204"/>
    </row>
    <row r="15" spans="1:17" s="118" customFormat="1" ht="15.75" thickBot="1">
      <c r="A15" s="455" t="s">
        <v>52</v>
      </c>
      <c r="B15" s="456"/>
      <c r="C15" s="457"/>
      <c r="D15" s="328"/>
      <c r="E15" s="459" t="s">
        <v>187</v>
      </c>
      <c r="F15" s="460"/>
      <c r="G15" s="461"/>
      <c r="H15" s="204"/>
      <c r="I15" s="204"/>
      <c r="J15" s="204"/>
      <c r="L15" s="204"/>
      <c r="M15" s="204"/>
      <c r="N15" s="204"/>
      <c r="O15" s="204"/>
      <c r="P15" s="382"/>
      <c r="Q15" s="204"/>
    </row>
    <row r="16" spans="1:17" s="118" customFormat="1">
      <c r="A16" s="235" t="s">
        <v>295</v>
      </c>
      <c r="B16" s="305" t="s">
        <v>59</v>
      </c>
      <c r="C16" s="458">
        <f>K16</f>
        <v>48442.867200000001</v>
      </c>
      <c r="D16" s="328"/>
      <c r="E16" s="304" t="s">
        <v>297</v>
      </c>
      <c r="F16" s="322" t="s">
        <v>59</v>
      </c>
      <c r="G16" s="323">
        <f t="shared" ref="G16:G24" si="1">P16</f>
        <v>47496.477600000006</v>
      </c>
      <c r="H16" s="204">
        <v>2.4E-2</v>
      </c>
      <c r="I16" s="204">
        <v>1.4</v>
      </c>
      <c r="J16" s="553">
        <v>1441752</v>
      </c>
      <c r="K16" s="382">
        <f>H16*I16*J16</f>
        <v>48442.867200000001</v>
      </c>
      <c r="L16" s="204"/>
      <c r="M16" s="204">
        <v>1.2E-2</v>
      </c>
      <c r="N16" s="204">
        <v>2.2000000000000002</v>
      </c>
      <c r="O16" s="462">
        <v>1799109</v>
      </c>
      <c r="P16" s="382">
        <f t="shared" ref="P16:P24" si="2">M16*N16*O16</f>
        <v>47496.477600000006</v>
      </c>
      <c r="Q16" s="204"/>
    </row>
    <row r="17" spans="1:17" s="118" customFormat="1">
      <c r="A17" s="235" t="s">
        <v>296</v>
      </c>
      <c r="B17" s="305" t="s">
        <v>59</v>
      </c>
      <c r="C17" s="458">
        <f>K17</f>
        <v>61498.060800000007</v>
      </c>
      <c r="D17" s="328"/>
      <c r="E17" s="304" t="s">
        <v>299</v>
      </c>
      <c r="F17" s="322" t="s">
        <v>59</v>
      </c>
      <c r="G17" s="323">
        <f t="shared" si="1"/>
        <v>51814.339200000002</v>
      </c>
      <c r="H17" s="204">
        <v>2.4E-2</v>
      </c>
      <c r="I17" s="204">
        <v>1.6</v>
      </c>
      <c r="J17" s="555">
        <v>1601512</v>
      </c>
      <c r="K17" s="382">
        <f t="shared" ref="K17:K31" si="3">H17*I17*J17</f>
        <v>61498.060800000007</v>
      </c>
      <c r="L17" s="204"/>
      <c r="M17" s="210">
        <v>1.2E-2</v>
      </c>
      <c r="N17" s="210">
        <v>2.4</v>
      </c>
      <c r="O17" s="462">
        <v>1799109</v>
      </c>
      <c r="P17" s="382">
        <f t="shared" si="2"/>
        <v>51814.339200000002</v>
      </c>
      <c r="Q17" s="204"/>
    </row>
    <row r="18" spans="1:17" s="118" customFormat="1">
      <c r="A18" s="235" t="s">
        <v>298</v>
      </c>
      <c r="B18" s="305" t="s">
        <v>59</v>
      </c>
      <c r="C18" s="458">
        <f t="shared" ref="C18:C31" si="4">K18</f>
        <v>76872.576000000001</v>
      </c>
      <c r="D18" s="328"/>
      <c r="E18" s="304" t="s">
        <v>300</v>
      </c>
      <c r="F18" s="322" t="s">
        <v>59</v>
      </c>
      <c r="G18" s="323">
        <f t="shared" si="1"/>
        <v>56132.200800000006</v>
      </c>
      <c r="H18" s="204">
        <v>2.4E-2</v>
      </c>
      <c r="I18" s="204">
        <v>2</v>
      </c>
      <c r="J18" s="555">
        <v>1601512</v>
      </c>
      <c r="K18" s="382">
        <f t="shared" si="3"/>
        <v>76872.576000000001</v>
      </c>
      <c r="L18" s="204"/>
      <c r="M18" s="210">
        <v>1.2E-2</v>
      </c>
      <c r="N18" s="210">
        <v>2.6</v>
      </c>
      <c r="O18" s="462">
        <v>1799109</v>
      </c>
      <c r="P18" s="382">
        <f t="shared" si="2"/>
        <v>56132.200800000006</v>
      </c>
      <c r="Q18" s="204"/>
    </row>
    <row r="19" spans="1:17" s="118" customFormat="1">
      <c r="A19" s="304" t="s">
        <v>188</v>
      </c>
      <c r="B19" s="305" t="s">
        <v>59</v>
      </c>
      <c r="C19" s="458">
        <f t="shared" si="4"/>
        <v>99511.948799999998</v>
      </c>
      <c r="D19" s="332"/>
      <c r="E19" s="304" t="s">
        <v>301</v>
      </c>
      <c r="F19" s="322" t="s">
        <v>59</v>
      </c>
      <c r="G19" s="323">
        <f t="shared" si="1"/>
        <v>60450.062399999995</v>
      </c>
      <c r="H19" s="204">
        <v>2.4E-2</v>
      </c>
      <c r="I19" s="204">
        <v>2.4</v>
      </c>
      <c r="J19" s="83">
        <v>1727638</v>
      </c>
      <c r="K19" s="382">
        <f t="shared" si="3"/>
        <v>99511.948799999998</v>
      </c>
      <c r="L19" s="204"/>
      <c r="M19" s="210">
        <v>1.2E-2</v>
      </c>
      <c r="N19" s="210">
        <v>2.8</v>
      </c>
      <c r="O19" s="462">
        <v>1799109</v>
      </c>
      <c r="P19" s="382">
        <f t="shared" si="2"/>
        <v>60450.062399999995</v>
      </c>
      <c r="Q19" s="204"/>
    </row>
    <row r="20" spans="1:17" s="118" customFormat="1">
      <c r="A20" s="304" t="s">
        <v>192</v>
      </c>
      <c r="B20" s="305" t="s">
        <v>59</v>
      </c>
      <c r="C20" s="458">
        <f t="shared" si="4"/>
        <v>107804.61120000001</v>
      </c>
      <c r="D20" s="332"/>
      <c r="E20" s="304" t="s">
        <v>302</v>
      </c>
      <c r="F20" s="322" t="s">
        <v>59</v>
      </c>
      <c r="G20" s="323">
        <f t="shared" si="1"/>
        <v>78499.728000000003</v>
      </c>
      <c r="H20" s="204">
        <v>2.4E-2</v>
      </c>
      <c r="I20" s="204">
        <v>2.6</v>
      </c>
      <c r="J20" s="83">
        <v>1727638</v>
      </c>
      <c r="K20" s="382">
        <f t="shared" si="3"/>
        <v>107804.61120000001</v>
      </c>
      <c r="L20" s="204"/>
      <c r="M20" s="204">
        <v>1.2E-2</v>
      </c>
      <c r="N20" s="204">
        <v>3</v>
      </c>
      <c r="O20" s="463">
        <v>2180548</v>
      </c>
      <c r="P20" s="382">
        <f t="shared" si="2"/>
        <v>78499.728000000003</v>
      </c>
      <c r="Q20" s="204"/>
    </row>
    <row r="21" spans="1:17" s="118" customFormat="1">
      <c r="A21" s="304" t="s">
        <v>194</v>
      </c>
      <c r="B21" s="305" t="s">
        <v>59</v>
      </c>
      <c r="C21" s="458">
        <f t="shared" si="4"/>
        <v>116097.27359999999</v>
      </c>
      <c r="D21" s="93"/>
      <c r="E21" s="304" t="s">
        <v>303</v>
      </c>
      <c r="F21" s="322" t="s">
        <v>59</v>
      </c>
      <c r="G21" s="323">
        <f t="shared" si="1"/>
        <v>86349.700799999991</v>
      </c>
      <c r="H21" s="324">
        <v>2.4E-2</v>
      </c>
      <c r="I21" s="324">
        <v>2.8</v>
      </c>
      <c r="J21" s="83">
        <v>1727638</v>
      </c>
      <c r="K21" s="382">
        <f t="shared" si="3"/>
        <v>116097.27359999999</v>
      </c>
      <c r="L21" s="204"/>
      <c r="M21" s="204">
        <v>1.2E-2</v>
      </c>
      <c r="N21" s="204">
        <v>3.3</v>
      </c>
      <c r="O21" s="463">
        <v>2180548</v>
      </c>
      <c r="P21" s="382">
        <f t="shared" si="2"/>
        <v>86349.700799999991</v>
      </c>
      <c r="Q21" s="204"/>
    </row>
    <row r="22" spans="1:17" s="118" customFormat="1">
      <c r="A22" s="304" t="s">
        <v>196</v>
      </c>
      <c r="B22" s="305" t="s">
        <v>59</v>
      </c>
      <c r="C22" s="458">
        <f t="shared" si="4"/>
        <v>144065.592</v>
      </c>
      <c r="D22" s="93"/>
      <c r="E22" s="304" t="s">
        <v>304</v>
      </c>
      <c r="F22" s="322" t="s">
        <v>59</v>
      </c>
      <c r="G22" s="323">
        <f t="shared" si="1"/>
        <v>94199.673600000009</v>
      </c>
      <c r="H22" s="204">
        <v>2.4E-2</v>
      </c>
      <c r="I22" s="204">
        <v>3</v>
      </c>
      <c r="J22" s="464">
        <v>2000911</v>
      </c>
      <c r="K22" s="382">
        <f t="shared" si="3"/>
        <v>144065.592</v>
      </c>
      <c r="L22" s="204"/>
      <c r="M22" s="204">
        <v>1.2E-2</v>
      </c>
      <c r="N22" s="204">
        <v>3.6</v>
      </c>
      <c r="O22" s="463">
        <v>2180548</v>
      </c>
      <c r="P22" s="382">
        <f t="shared" si="2"/>
        <v>94199.673600000009</v>
      </c>
      <c r="Q22" s="204"/>
    </row>
    <row r="23" spans="1:17" s="118" customFormat="1">
      <c r="A23" s="304" t="s">
        <v>307</v>
      </c>
      <c r="B23" s="305" t="s">
        <v>59</v>
      </c>
      <c r="C23" s="458">
        <f t="shared" si="4"/>
        <v>153669.96480000002</v>
      </c>
      <c r="D23" s="93"/>
      <c r="E23" s="304" t="s">
        <v>305</v>
      </c>
      <c r="F23" s="322" t="s">
        <v>59</v>
      </c>
      <c r="G23" s="323">
        <f t="shared" si="1"/>
        <v>99432.988800000006</v>
      </c>
      <c r="H23" s="204">
        <v>2.4E-2</v>
      </c>
      <c r="I23" s="204">
        <v>3.2</v>
      </c>
      <c r="J23" s="464">
        <v>2000911</v>
      </c>
      <c r="K23" s="382">
        <f t="shared" si="3"/>
        <v>153669.96480000002</v>
      </c>
      <c r="L23" s="204"/>
      <c r="M23" s="204">
        <v>1.2E-2</v>
      </c>
      <c r="N23" s="204">
        <v>3.8</v>
      </c>
      <c r="O23" s="463">
        <v>2180548</v>
      </c>
      <c r="P23" s="382">
        <f t="shared" si="2"/>
        <v>99432.988800000006</v>
      </c>
      <c r="Q23" s="204"/>
    </row>
    <row r="24" spans="1:17" s="118" customFormat="1">
      <c r="A24" s="304" t="s">
        <v>341</v>
      </c>
      <c r="B24" s="305" t="s">
        <v>59</v>
      </c>
      <c r="C24" s="458">
        <f t="shared" si="4"/>
        <v>158472.15119999999</v>
      </c>
      <c r="D24" s="93"/>
      <c r="E24" s="304" t="s">
        <v>306</v>
      </c>
      <c r="F24" s="322" t="s">
        <v>59</v>
      </c>
      <c r="G24" s="323">
        <f t="shared" si="1"/>
        <v>102049.6464</v>
      </c>
      <c r="H24" s="204">
        <v>2.4E-2</v>
      </c>
      <c r="I24" s="204">
        <v>3.3</v>
      </c>
      <c r="J24" s="464">
        <v>2000911</v>
      </c>
      <c r="K24" s="382">
        <f t="shared" si="3"/>
        <v>158472.15119999999</v>
      </c>
      <c r="L24" s="204"/>
      <c r="M24" s="204">
        <v>1.2E-2</v>
      </c>
      <c r="N24" s="204">
        <v>3.9</v>
      </c>
      <c r="O24" s="463">
        <v>2180548</v>
      </c>
      <c r="P24" s="382">
        <f t="shared" si="2"/>
        <v>102049.6464</v>
      </c>
      <c r="Q24" s="204"/>
    </row>
    <row r="25" spans="1:17" s="118" customFormat="1">
      <c r="A25" s="304" t="s">
        <v>308</v>
      </c>
      <c r="B25" s="305" t="s">
        <v>59</v>
      </c>
      <c r="C25" s="458">
        <f t="shared" si="4"/>
        <v>163274.3376</v>
      </c>
      <c r="D25" s="93"/>
      <c r="E25" s="326"/>
      <c r="F25" s="439"/>
      <c r="G25" s="327"/>
      <c r="H25" s="204">
        <v>2.4E-2</v>
      </c>
      <c r="I25" s="204">
        <v>3.4</v>
      </c>
      <c r="J25" s="464">
        <v>2000911</v>
      </c>
      <c r="K25" s="382">
        <f t="shared" si="3"/>
        <v>163274.3376</v>
      </c>
      <c r="L25" s="204"/>
      <c r="Q25" s="204"/>
    </row>
    <row r="26" spans="1:17" s="118" customFormat="1">
      <c r="A26" s="304" t="s">
        <v>309</v>
      </c>
      <c r="B26" s="305" t="s">
        <v>59</v>
      </c>
      <c r="C26" s="458">
        <f t="shared" si="4"/>
        <v>172878.71040000001</v>
      </c>
      <c r="D26" s="93"/>
      <c r="E26" s="326"/>
      <c r="F26" s="439"/>
      <c r="G26" s="327"/>
      <c r="H26" s="204">
        <v>2.4E-2</v>
      </c>
      <c r="I26" s="204">
        <v>3.6</v>
      </c>
      <c r="J26" s="464">
        <v>2000911</v>
      </c>
      <c r="K26" s="382">
        <f t="shared" si="3"/>
        <v>172878.71040000001</v>
      </c>
      <c r="L26" s="204"/>
      <c r="Q26" s="204"/>
    </row>
    <row r="27" spans="1:17" s="118" customFormat="1">
      <c r="A27" s="304" t="s">
        <v>310</v>
      </c>
      <c r="B27" s="305" t="s">
        <v>59</v>
      </c>
      <c r="C27" s="458">
        <f t="shared" si="4"/>
        <v>182483.08319999999</v>
      </c>
      <c r="D27" s="93"/>
      <c r="E27" s="326"/>
      <c r="F27" s="439"/>
      <c r="G27" s="327"/>
      <c r="H27" s="210">
        <v>2.4E-2</v>
      </c>
      <c r="I27" s="210">
        <v>3.8</v>
      </c>
      <c r="J27" s="464">
        <v>2000911</v>
      </c>
      <c r="K27" s="382">
        <f t="shared" si="3"/>
        <v>182483.08319999999</v>
      </c>
      <c r="L27" s="204"/>
      <c r="Q27" s="204"/>
    </row>
    <row r="28" spans="1:17" s="118" customFormat="1">
      <c r="A28" s="304" t="s">
        <v>311</v>
      </c>
      <c r="B28" s="305" t="s">
        <v>59</v>
      </c>
      <c r="C28" s="458">
        <f t="shared" si="4"/>
        <v>125772.04639999998</v>
      </c>
      <c r="D28" s="93"/>
      <c r="E28" s="326"/>
      <c r="F28" s="439"/>
      <c r="G28" s="327"/>
      <c r="H28" s="204">
        <v>2.5999999999999999E-2</v>
      </c>
      <c r="I28" s="204">
        <v>2.8</v>
      </c>
      <c r="J28" s="83">
        <v>1727638</v>
      </c>
      <c r="K28" s="382">
        <f t="shared" si="3"/>
        <v>125772.04639999998</v>
      </c>
      <c r="L28" s="204"/>
      <c r="Q28" s="204"/>
    </row>
    <row r="29" spans="1:17" s="118" customFormat="1">
      <c r="A29" s="304" t="s">
        <v>312</v>
      </c>
      <c r="B29" s="305" t="s">
        <v>59</v>
      </c>
      <c r="C29" s="458">
        <f t="shared" si="4"/>
        <v>156071.05799999999</v>
      </c>
      <c r="D29" s="93"/>
      <c r="E29" s="326"/>
      <c r="F29" s="439"/>
      <c r="G29" s="327"/>
      <c r="H29" s="204">
        <v>2.5999999999999999E-2</v>
      </c>
      <c r="I29" s="204">
        <v>3</v>
      </c>
      <c r="J29" s="469">
        <v>2000911</v>
      </c>
      <c r="K29" s="382">
        <f t="shared" si="3"/>
        <v>156071.05799999999</v>
      </c>
      <c r="L29" s="204"/>
      <c r="N29" s="465"/>
      <c r="O29" s="465"/>
      <c r="P29" s="466"/>
      <c r="Q29" s="204"/>
    </row>
    <row r="30" spans="1:17" s="118" customFormat="1">
      <c r="A30" s="304" t="s">
        <v>342</v>
      </c>
      <c r="B30" s="305" t="s">
        <v>59</v>
      </c>
      <c r="C30" s="458">
        <f t="shared" si="4"/>
        <v>138211.04</v>
      </c>
      <c r="E30" s="326"/>
      <c r="F30" s="439"/>
      <c r="G30" s="327"/>
      <c r="H30" s="118">
        <v>3.2000000000000001E-2</v>
      </c>
      <c r="I30" s="118">
        <v>2.5</v>
      </c>
      <c r="J30" s="83">
        <v>1727638</v>
      </c>
      <c r="K30" s="382">
        <f t="shared" si="3"/>
        <v>138211.04</v>
      </c>
      <c r="L30" s="204"/>
      <c r="N30" s="467"/>
      <c r="O30" s="467"/>
      <c r="P30" s="467"/>
      <c r="Q30" s="204"/>
    </row>
    <row r="31" spans="1:17" s="118" customFormat="1" ht="15.75" thickBot="1">
      <c r="A31" s="304" t="s">
        <v>343</v>
      </c>
      <c r="B31" s="305" t="s">
        <v>59</v>
      </c>
      <c r="C31" s="458">
        <f t="shared" si="4"/>
        <v>128120.96000000001</v>
      </c>
      <c r="D31" s="93"/>
      <c r="E31" s="326"/>
      <c r="F31" s="439"/>
      <c r="G31" s="327"/>
      <c r="H31" s="324">
        <v>0.04</v>
      </c>
      <c r="I31" s="324">
        <v>2</v>
      </c>
      <c r="J31" s="204">
        <v>1601512</v>
      </c>
      <c r="K31" s="382">
        <f t="shared" si="3"/>
        <v>128120.96000000001</v>
      </c>
      <c r="L31" s="204"/>
      <c r="M31" s="204"/>
      <c r="N31" s="465"/>
      <c r="O31" s="465"/>
      <c r="P31" s="466"/>
      <c r="Q31" s="204"/>
    </row>
    <row r="32" spans="1:17" s="118" customFormat="1" ht="15.75" thickBot="1">
      <c r="A32" s="452" t="s">
        <v>200</v>
      </c>
      <c r="B32" s="453"/>
      <c r="C32" s="454" t="s">
        <v>8</v>
      </c>
      <c r="D32" s="93"/>
      <c r="E32" s="452" t="s">
        <v>200</v>
      </c>
      <c r="F32" s="453"/>
      <c r="G32" s="454" t="s">
        <v>8</v>
      </c>
      <c r="H32" s="204"/>
      <c r="I32" s="204"/>
      <c r="J32" s="204"/>
      <c r="K32" s="382"/>
      <c r="L32" s="204"/>
      <c r="M32" s="204"/>
      <c r="N32" s="204"/>
      <c r="O32" s="204"/>
      <c r="P32" s="382"/>
      <c r="Q32" s="204"/>
    </row>
    <row r="33" spans="1:17" s="118" customFormat="1" ht="15.75" thickBot="1">
      <c r="A33" s="455" t="s">
        <v>52</v>
      </c>
      <c r="B33" s="456"/>
      <c r="C33" s="457"/>
      <c r="D33" s="93"/>
      <c r="E33" s="455" t="s">
        <v>187</v>
      </c>
      <c r="F33" s="517"/>
      <c r="G33" s="470"/>
      <c r="H33" s="204"/>
      <c r="I33" s="204"/>
      <c r="J33" s="204"/>
      <c r="K33" s="382"/>
      <c r="L33" s="204"/>
      <c r="M33" s="204"/>
      <c r="N33" s="204"/>
      <c r="O33" s="204"/>
      <c r="P33" s="382"/>
      <c r="Q33" s="204"/>
    </row>
    <row r="34" spans="1:17" s="118" customFormat="1">
      <c r="A34" s="300" t="s">
        <v>344</v>
      </c>
      <c r="B34" s="334" t="s">
        <v>59</v>
      </c>
      <c r="C34" s="320">
        <f>K34</f>
        <v>109994.06880000001</v>
      </c>
      <c r="D34" s="93"/>
      <c r="E34" s="471" t="s">
        <v>313</v>
      </c>
      <c r="F34" s="334" t="s">
        <v>59</v>
      </c>
      <c r="G34" s="320">
        <f>P34</f>
        <v>53478.432000000001</v>
      </c>
      <c r="H34" s="204">
        <v>2.4E-2</v>
      </c>
      <c r="I34" s="204">
        <v>4.2</v>
      </c>
      <c r="J34" s="472">
        <v>1091211</v>
      </c>
      <c r="K34" s="382">
        <f>J34*I34*H34</f>
        <v>109994.06880000001</v>
      </c>
      <c r="L34" s="204"/>
      <c r="M34" s="204">
        <v>1.2E-2</v>
      </c>
      <c r="N34" s="204">
        <v>4.2</v>
      </c>
      <c r="O34" s="473">
        <v>1061080</v>
      </c>
      <c r="P34" s="382">
        <f>O34*N34*M34</f>
        <v>53478.432000000001</v>
      </c>
      <c r="Q34" s="204"/>
    </row>
    <row r="35" spans="1:17" ht="15.75" thickBot="1">
      <c r="A35" s="474" t="s">
        <v>312</v>
      </c>
      <c r="B35" s="336" t="s">
        <v>59</v>
      </c>
      <c r="C35" s="475">
        <f>K35</f>
        <v>78567.191999999995</v>
      </c>
      <c r="D35" s="114"/>
      <c r="E35" s="476" t="s">
        <v>201</v>
      </c>
      <c r="F35" s="336" t="s">
        <v>59</v>
      </c>
      <c r="G35" s="477">
        <f>P35</f>
        <v>38198.879999999997</v>
      </c>
      <c r="H35" s="204">
        <v>2.4E-2</v>
      </c>
      <c r="I35" s="204">
        <v>3</v>
      </c>
      <c r="J35" s="472">
        <v>1091211</v>
      </c>
      <c r="K35" s="382">
        <f>J35*I35*H35</f>
        <v>78567.191999999995</v>
      </c>
      <c r="L35" s="204"/>
      <c r="M35" s="204">
        <v>1.2E-2</v>
      </c>
      <c r="N35" s="204">
        <v>3</v>
      </c>
      <c r="O35" s="473">
        <v>1061080</v>
      </c>
      <c r="P35" s="382">
        <f>O35*N35*M35</f>
        <v>38198.879999999997</v>
      </c>
    </row>
    <row r="36" spans="1:17">
      <c r="D36" s="114"/>
      <c r="H36" s="204"/>
      <c r="I36" s="204"/>
      <c r="J36" s="204"/>
      <c r="K36" s="204"/>
      <c r="L36" s="204"/>
      <c r="M36" s="204"/>
      <c r="N36" s="204"/>
      <c r="O36" s="204"/>
      <c r="P36" s="204"/>
    </row>
    <row r="37" spans="1:17">
      <c r="D37" s="114"/>
      <c r="H37" s="204"/>
      <c r="I37" s="204"/>
      <c r="J37" s="204"/>
      <c r="K37" s="204"/>
      <c r="L37" s="204"/>
      <c r="M37" s="204"/>
      <c r="N37" s="204"/>
      <c r="O37" s="204"/>
      <c r="P37" s="204"/>
    </row>
    <row r="38" spans="1:17">
      <c r="D38" s="114"/>
      <c r="H38" s="204"/>
      <c r="I38" s="204"/>
      <c r="J38" s="204"/>
      <c r="K38" s="204"/>
      <c r="L38" s="204"/>
      <c r="M38" s="204"/>
      <c r="N38" s="204"/>
      <c r="O38" s="204"/>
      <c r="P38" s="204"/>
    </row>
    <row r="39" spans="1:17">
      <c r="D39" s="114"/>
      <c r="H39" s="204"/>
      <c r="I39" s="204"/>
      <c r="J39" s="204"/>
      <c r="K39" s="204"/>
      <c r="L39" s="204"/>
      <c r="M39" s="204"/>
      <c r="N39" s="204"/>
      <c r="O39" s="204"/>
      <c r="P39" s="204"/>
    </row>
    <row r="40" spans="1:17">
      <c r="D40" s="114"/>
      <c r="H40" s="204"/>
      <c r="I40" s="204"/>
      <c r="J40" s="204"/>
      <c r="K40" s="204"/>
      <c r="L40" s="204"/>
      <c r="M40" s="204"/>
      <c r="N40" s="204"/>
      <c r="O40" s="204"/>
      <c r="P40" s="204"/>
    </row>
    <row r="41" spans="1:17">
      <c r="A41" s="386"/>
      <c r="B41" s="214"/>
      <c r="C41" s="478"/>
      <c r="D41" s="114"/>
      <c r="E41" s="479"/>
      <c r="F41" s="386"/>
      <c r="G41" s="286"/>
      <c r="H41" s="204"/>
      <c r="I41" s="204"/>
      <c r="J41" s="204"/>
      <c r="K41" s="204"/>
      <c r="L41" s="204"/>
      <c r="M41" s="204"/>
      <c r="N41" s="204"/>
      <c r="O41" s="204"/>
      <c r="P41" s="204"/>
    </row>
    <row r="42" spans="1:17">
      <c r="A42" s="386"/>
      <c r="B42" s="214"/>
      <c r="C42" s="478"/>
      <c r="D42" s="114"/>
      <c r="E42" s="479"/>
      <c r="F42" s="386"/>
      <c r="G42" s="286"/>
      <c r="H42" s="204"/>
      <c r="I42" s="204"/>
      <c r="J42" s="204"/>
      <c r="K42" s="204"/>
      <c r="L42" s="204"/>
      <c r="M42" s="204"/>
      <c r="N42" s="204"/>
      <c r="O42" s="204"/>
      <c r="P42" s="204"/>
    </row>
    <row r="43" spans="1:17">
      <c r="A43" s="386"/>
      <c r="B43" s="214"/>
      <c r="C43" s="478"/>
      <c r="D43" s="114"/>
      <c r="E43" s="479"/>
      <c r="F43" s="386"/>
      <c r="G43" s="286"/>
      <c r="H43" s="204"/>
      <c r="I43" s="204"/>
      <c r="J43" s="204"/>
      <c r="K43" s="204"/>
      <c r="L43" s="204"/>
      <c r="M43" s="204"/>
      <c r="N43" s="204"/>
      <c r="O43" s="204"/>
      <c r="P43" s="204"/>
    </row>
    <row r="44" spans="1:17">
      <c r="A44" s="386"/>
      <c r="B44" s="214"/>
      <c r="C44" s="478"/>
      <c r="D44" s="114"/>
      <c r="E44" s="479"/>
      <c r="F44" s="386"/>
      <c r="G44" s="286"/>
      <c r="H44" s="204"/>
      <c r="I44" s="204"/>
      <c r="J44" s="204"/>
      <c r="K44" s="204"/>
      <c r="L44" s="204"/>
      <c r="M44" s="204"/>
      <c r="N44" s="204"/>
      <c r="O44" s="204"/>
      <c r="P44" s="204"/>
    </row>
    <row r="45" spans="1:17">
      <c r="A45" s="386"/>
      <c r="B45" s="214"/>
      <c r="C45" s="478"/>
      <c r="D45" s="114"/>
      <c r="E45" s="479"/>
      <c r="F45" s="386"/>
      <c r="G45" s="286"/>
      <c r="H45" s="204"/>
      <c r="I45" s="204"/>
      <c r="J45" s="204"/>
      <c r="K45" s="204"/>
      <c r="L45" s="204"/>
      <c r="M45" s="204"/>
      <c r="N45" s="204"/>
      <c r="O45" s="204"/>
      <c r="P45" s="204"/>
    </row>
    <row r="46" spans="1:17">
      <c r="A46" s="386"/>
      <c r="B46" s="214"/>
      <c r="C46" s="478"/>
      <c r="D46" s="114"/>
      <c r="E46" s="479"/>
      <c r="F46" s="386"/>
      <c r="G46" s="286"/>
      <c r="H46" s="204"/>
      <c r="I46" s="204"/>
      <c r="J46" s="204"/>
      <c r="K46" s="204"/>
      <c r="L46" s="204"/>
      <c r="M46" s="204"/>
      <c r="N46" s="204"/>
      <c r="O46" s="204"/>
      <c r="P46" s="204"/>
    </row>
    <row r="47" spans="1:17">
      <c r="A47" s="386"/>
      <c r="B47" s="214"/>
      <c r="C47" s="478"/>
      <c r="D47" s="114"/>
      <c r="E47" s="479"/>
      <c r="F47" s="386"/>
      <c r="G47" s="286"/>
      <c r="H47" s="204"/>
      <c r="I47" s="204"/>
      <c r="J47" s="204"/>
      <c r="K47" s="204"/>
      <c r="L47" s="204"/>
      <c r="M47" s="204"/>
      <c r="N47" s="204"/>
      <c r="O47" s="204"/>
      <c r="P47" s="204"/>
    </row>
    <row r="48" spans="1:17" ht="15.75" thickBot="1">
      <c r="A48" s="386"/>
      <c r="B48" s="214"/>
      <c r="C48" s="478"/>
      <c r="D48" s="114"/>
      <c r="E48" s="479"/>
      <c r="F48" s="386"/>
      <c r="G48" s="286"/>
      <c r="H48" s="204"/>
      <c r="I48" s="204"/>
      <c r="J48" s="204"/>
      <c r="K48" s="204"/>
      <c r="L48" s="204"/>
      <c r="M48" s="204"/>
      <c r="N48" s="204"/>
      <c r="O48" s="204"/>
      <c r="P48" s="204"/>
    </row>
    <row r="49" spans="1:16" ht="15.75" thickBot="1">
      <c r="A49" s="455" t="s">
        <v>205</v>
      </c>
      <c r="B49" s="480"/>
      <c r="C49" s="379" t="s">
        <v>8</v>
      </c>
      <c r="D49" s="321"/>
      <c r="E49" s="455" t="s">
        <v>314</v>
      </c>
      <c r="F49" s="480"/>
      <c r="G49" s="379" t="s">
        <v>8</v>
      </c>
      <c r="H49" s="387"/>
      <c r="I49" s="210"/>
      <c r="J49" s="210"/>
      <c r="K49" s="210"/>
      <c r="L49" s="387"/>
      <c r="M49" s="210"/>
      <c r="N49" s="204"/>
      <c r="O49" s="204"/>
      <c r="P49" s="204"/>
    </row>
    <row r="50" spans="1:16" ht="15.75" thickBot="1">
      <c r="A50" s="481" t="s">
        <v>73</v>
      </c>
      <c r="B50" s="482"/>
      <c r="C50" s="338"/>
      <c r="D50" s="93"/>
      <c r="E50" s="483" t="s">
        <v>315</v>
      </c>
      <c r="F50" s="330"/>
      <c r="G50" s="338"/>
      <c r="H50" s="387"/>
      <c r="I50" s="210"/>
      <c r="J50" s="210"/>
      <c r="K50" s="210"/>
      <c r="L50" s="387"/>
      <c r="M50" s="210"/>
      <c r="N50" s="204"/>
      <c r="O50" s="204"/>
      <c r="P50" s="204"/>
    </row>
    <row r="51" spans="1:16">
      <c r="A51" s="98" t="s">
        <v>78</v>
      </c>
      <c r="B51" s="322" t="s">
        <v>59</v>
      </c>
      <c r="C51" s="323">
        <f>H51</f>
        <v>2832</v>
      </c>
      <c r="D51" s="93"/>
      <c r="E51" s="98" t="s">
        <v>78</v>
      </c>
      <c r="F51" s="322" t="s">
        <v>59</v>
      </c>
      <c r="G51" s="323">
        <f>K51</f>
        <v>15848</v>
      </c>
      <c r="H51" s="323">
        <v>2832</v>
      </c>
      <c r="I51" s="210"/>
      <c r="J51" s="210"/>
      <c r="K51" s="323">
        <v>15848</v>
      </c>
      <c r="L51" s="387"/>
      <c r="M51" s="210"/>
      <c r="N51" s="204"/>
      <c r="O51" s="204"/>
      <c r="P51" s="204"/>
    </row>
    <row r="52" spans="1:16">
      <c r="A52" s="98" t="s">
        <v>77</v>
      </c>
      <c r="B52" s="322" t="s">
        <v>59</v>
      </c>
      <c r="C52" s="323">
        <f t="shared" ref="C52:C53" si="5">H52</f>
        <v>2832</v>
      </c>
      <c r="D52" s="93"/>
      <c r="E52" s="98" t="s">
        <v>77</v>
      </c>
      <c r="F52" s="322" t="s">
        <v>59</v>
      </c>
      <c r="G52" s="323">
        <f t="shared" ref="G52:G53" si="6">K52</f>
        <v>15848</v>
      </c>
      <c r="H52" s="323">
        <v>2832</v>
      </c>
      <c r="I52" s="210"/>
      <c r="J52" s="210"/>
      <c r="K52" s="323">
        <v>15848</v>
      </c>
      <c r="L52" s="387"/>
      <c r="M52" s="210"/>
      <c r="N52" s="204"/>
      <c r="O52" s="204"/>
      <c r="P52" s="204"/>
    </row>
    <row r="53" spans="1:16" ht="15.75" thickBot="1">
      <c r="A53" s="98" t="s">
        <v>80</v>
      </c>
      <c r="B53" s="322" t="s">
        <v>59</v>
      </c>
      <c r="C53" s="323">
        <f t="shared" si="5"/>
        <v>2832</v>
      </c>
      <c r="D53" s="93"/>
      <c r="E53" s="98" t="s">
        <v>80</v>
      </c>
      <c r="F53" s="322" t="s">
        <v>59</v>
      </c>
      <c r="G53" s="323">
        <f t="shared" si="6"/>
        <v>15848</v>
      </c>
      <c r="H53" s="323">
        <v>2832</v>
      </c>
      <c r="I53" s="210"/>
      <c r="J53" s="210"/>
      <c r="K53" s="323">
        <v>15848</v>
      </c>
      <c r="L53" s="387"/>
      <c r="M53" s="210"/>
      <c r="N53" s="204"/>
      <c r="O53" s="204"/>
      <c r="P53" s="204"/>
    </row>
    <row r="54" spans="1:16" ht="15.75" thickBot="1">
      <c r="A54" s="484" t="s">
        <v>71</v>
      </c>
      <c r="B54" s="485"/>
      <c r="C54" s="486"/>
      <c r="D54" s="93"/>
      <c r="E54" s="487" t="s">
        <v>72</v>
      </c>
      <c r="F54" s="94"/>
      <c r="G54" s="488"/>
      <c r="H54" s="486"/>
      <c r="I54" s="489"/>
      <c r="J54" s="489"/>
      <c r="K54" s="488"/>
      <c r="L54" s="489"/>
      <c r="M54" s="489"/>
      <c r="N54" s="204"/>
      <c r="O54" s="204"/>
      <c r="P54" s="204"/>
    </row>
    <row r="55" spans="1:16">
      <c r="A55" s="98" t="s">
        <v>74</v>
      </c>
      <c r="B55" s="322" t="s">
        <v>59</v>
      </c>
      <c r="C55" s="323">
        <v>4619</v>
      </c>
      <c r="D55" s="93"/>
      <c r="E55" s="110" t="s">
        <v>74</v>
      </c>
      <c r="F55" s="94" t="s">
        <v>59</v>
      </c>
      <c r="G55" s="490">
        <v>27732</v>
      </c>
      <c r="H55" s="323">
        <v>4619</v>
      </c>
      <c r="I55" s="489"/>
      <c r="J55" s="489"/>
      <c r="K55" s="491">
        <v>29033</v>
      </c>
      <c r="L55" s="489"/>
      <c r="M55" s="489"/>
      <c r="N55" s="204"/>
      <c r="O55" s="204"/>
      <c r="P55" s="204"/>
    </row>
    <row r="56" spans="1:16">
      <c r="A56" s="98" t="s">
        <v>76</v>
      </c>
      <c r="B56" s="322" t="s">
        <v>59</v>
      </c>
      <c r="C56" s="323">
        <v>4619</v>
      </c>
      <c r="D56" s="93"/>
      <c r="E56" s="98" t="s">
        <v>76</v>
      </c>
      <c r="F56" s="91" t="s">
        <v>59</v>
      </c>
      <c r="G56" s="92">
        <v>27732</v>
      </c>
      <c r="H56" s="323">
        <v>4848</v>
      </c>
      <c r="I56" s="489"/>
      <c r="J56" s="489"/>
      <c r="K56" s="491">
        <v>30447</v>
      </c>
      <c r="L56" s="489"/>
      <c r="M56" s="489"/>
      <c r="N56" s="204"/>
      <c r="O56" s="204"/>
      <c r="P56" s="204"/>
    </row>
    <row r="57" spans="1:16">
      <c r="A57" s="98" t="s">
        <v>316</v>
      </c>
      <c r="B57" s="322" t="s">
        <v>59</v>
      </c>
      <c r="C57" s="323">
        <v>4619</v>
      </c>
      <c r="D57" s="93"/>
      <c r="E57" s="98" t="s">
        <v>316</v>
      </c>
      <c r="F57" s="91" t="s">
        <v>59</v>
      </c>
      <c r="G57" s="92">
        <v>27732</v>
      </c>
      <c r="H57" s="323">
        <v>4848</v>
      </c>
      <c r="I57" s="489"/>
      <c r="J57" s="489"/>
      <c r="K57" s="491">
        <v>29033</v>
      </c>
      <c r="L57" s="489"/>
      <c r="M57" s="489"/>
      <c r="N57" s="204"/>
      <c r="O57" s="204"/>
      <c r="P57" s="204"/>
    </row>
    <row r="58" spans="1:16">
      <c r="A58" s="98" t="s">
        <v>82</v>
      </c>
      <c r="B58" s="322" t="s">
        <v>59</v>
      </c>
      <c r="C58" s="323">
        <v>5492</v>
      </c>
      <c r="D58" s="99"/>
      <c r="E58" s="98" t="s">
        <v>82</v>
      </c>
      <c r="F58" s="91" t="s">
        <v>59</v>
      </c>
      <c r="G58" s="92">
        <v>29113</v>
      </c>
      <c r="H58" s="323">
        <v>5744</v>
      </c>
      <c r="I58" s="489"/>
      <c r="J58" s="489"/>
      <c r="K58" s="92">
        <v>30447</v>
      </c>
      <c r="L58" s="489"/>
      <c r="M58" s="489"/>
      <c r="N58" s="204"/>
      <c r="O58" s="204"/>
      <c r="P58" s="204"/>
    </row>
    <row r="59" spans="1:16">
      <c r="A59" s="98" t="s">
        <v>85</v>
      </c>
      <c r="B59" s="322" t="s">
        <v>59</v>
      </c>
      <c r="C59" s="323">
        <v>5492</v>
      </c>
      <c r="D59" s="99"/>
      <c r="E59" s="98" t="s">
        <v>85</v>
      </c>
      <c r="F59" s="91" t="s">
        <v>59</v>
      </c>
      <c r="G59" s="92">
        <v>29113</v>
      </c>
      <c r="H59" s="323">
        <v>5744</v>
      </c>
      <c r="I59" s="489"/>
      <c r="J59" s="489"/>
      <c r="K59" s="92">
        <v>30447</v>
      </c>
      <c r="L59" s="489"/>
      <c r="M59" s="489"/>
      <c r="N59" s="204"/>
      <c r="O59" s="204"/>
      <c r="P59" s="204"/>
    </row>
    <row r="60" spans="1:16" ht="15.75" thickBot="1">
      <c r="A60" s="492" t="s">
        <v>92</v>
      </c>
      <c r="B60" s="322" t="s">
        <v>59</v>
      </c>
      <c r="C60" s="323">
        <v>6643</v>
      </c>
      <c r="D60" s="99"/>
      <c r="E60" s="493" t="s">
        <v>92</v>
      </c>
      <c r="F60" s="91" t="s">
        <v>59</v>
      </c>
      <c r="G60" s="92">
        <v>30953</v>
      </c>
      <c r="H60" s="338">
        <v>6451</v>
      </c>
      <c r="I60" s="489"/>
      <c r="J60" s="489"/>
      <c r="K60" s="384">
        <v>30918</v>
      </c>
      <c r="L60" s="489"/>
      <c r="M60" s="489"/>
      <c r="N60" s="204"/>
      <c r="O60" s="204"/>
      <c r="P60" s="204"/>
    </row>
    <row r="61" spans="1:16" ht="15.75" thickBot="1">
      <c r="A61" s="516" t="s">
        <v>209</v>
      </c>
      <c r="B61" s="494"/>
      <c r="C61" s="379" t="s">
        <v>8</v>
      </c>
      <c r="D61" s="93"/>
      <c r="E61" s="455" t="s">
        <v>317</v>
      </c>
      <c r="F61" s="480"/>
      <c r="G61" s="379" t="s">
        <v>8</v>
      </c>
      <c r="H61" s="489"/>
      <c r="I61" s="489"/>
      <c r="J61" s="489"/>
      <c r="K61" s="495">
        <v>246510</v>
      </c>
      <c r="L61" s="489"/>
      <c r="M61" s="489"/>
      <c r="N61" s="204"/>
      <c r="O61" s="204"/>
      <c r="P61" s="204"/>
    </row>
    <row r="62" spans="1:16" ht="15.75" thickBot="1">
      <c r="A62" s="98" t="s">
        <v>318</v>
      </c>
      <c r="B62" s="322" t="s">
        <v>248</v>
      </c>
      <c r="C62" s="323">
        <v>3200</v>
      </c>
      <c r="E62" s="98" t="s">
        <v>319</v>
      </c>
      <c r="F62" s="322" t="s">
        <v>0</v>
      </c>
      <c r="G62" s="92">
        <v>222210</v>
      </c>
      <c r="H62" s="320"/>
      <c r="I62" s="489"/>
      <c r="J62" s="489"/>
      <c r="K62" s="496" t="s">
        <v>8</v>
      </c>
      <c r="L62" s="489"/>
      <c r="M62" s="489"/>
      <c r="N62" s="124"/>
      <c r="O62" s="204"/>
      <c r="P62" s="204"/>
    </row>
    <row r="63" spans="1:16" ht="15.75" thickBot="1">
      <c r="A63" s="98" t="s">
        <v>320</v>
      </c>
      <c r="B63" s="322" t="s">
        <v>248</v>
      </c>
      <c r="C63" s="323">
        <v>7148</v>
      </c>
      <c r="D63" s="93"/>
      <c r="E63" s="516" t="s">
        <v>95</v>
      </c>
      <c r="F63" s="497"/>
      <c r="G63" s="379" t="s">
        <v>8</v>
      </c>
      <c r="H63" s="323">
        <v>7484</v>
      </c>
      <c r="I63" s="489"/>
      <c r="J63" s="489"/>
      <c r="K63" s="498">
        <v>121</v>
      </c>
      <c r="L63" s="489"/>
      <c r="M63" s="489"/>
      <c r="N63" s="204"/>
      <c r="O63" s="204"/>
      <c r="P63" s="204"/>
    </row>
    <row r="64" spans="1:16" ht="15.75" thickBot="1">
      <c r="A64" s="516" t="s">
        <v>321</v>
      </c>
      <c r="B64" s="480"/>
      <c r="C64" s="379" t="s">
        <v>8</v>
      </c>
      <c r="D64" s="93"/>
      <c r="E64" s="90" t="s">
        <v>322</v>
      </c>
      <c r="F64" s="91" t="s">
        <v>59</v>
      </c>
      <c r="G64" s="92">
        <v>150</v>
      </c>
      <c r="H64" s="379" t="s">
        <v>8</v>
      </c>
      <c r="I64" s="204"/>
      <c r="J64" s="204"/>
      <c r="K64" s="499">
        <v>154</v>
      </c>
      <c r="L64" s="204"/>
      <c r="M64" s="204"/>
      <c r="N64" s="204"/>
      <c r="O64" s="204"/>
      <c r="P64" s="204"/>
    </row>
    <row r="65" spans="1:16" ht="15.75" thickBot="1">
      <c r="A65" s="90" t="s">
        <v>218</v>
      </c>
      <c r="B65" s="91" t="s">
        <v>248</v>
      </c>
      <c r="C65" s="92">
        <v>778</v>
      </c>
      <c r="D65" s="93"/>
      <c r="E65" s="90" t="s">
        <v>96</v>
      </c>
      <c r="F65" s="91" t="s">
        <v>59</v>
      </c>
      <c r="G65" s="92">
        <v>190</v>
      </c>
      <c r="H65" s="500">
        <v>968</v>
      </c>
      <c r="I65" s="204"/>
      <c r="J65" s="204"/>
      <c r="K65" s="496" t="s">
        <v>8</v>
      </c>
      <c r="L65" s="204"/>
      <c r="M65" s="204"/>
      <c r="N65" s="204"/>
      <c r="O65" s="204"/>
      <c r="P65" s="204"/>
    </row>
    <row r="66" spans="1:16" ht="15.75" thickBot="1">
      <c r="A66" s="715" t="s">
        <v>323</v>
      </c>
      <c r="B66" s="716"/>
      <c r="C66" s="716"/>
      <c r="D66" s="716"/>
      <c r="E66" s="716"/>
      <c r="F66" s="716"/>
      <c r="G66" s="717"/>
      <c r="H66" s="204"/>
      <c r="I66" s="204"/>
      <c r="J66" s="204"/>
      <c r="K66" s="320">
        <v>4477</v>
      </c>
      <c r="L66" s="204"/>
      <c r="M66" s="204"/>
      <c r="N66" s="204"/>
      <c r="O66" s="204"/>
      <c r="P66" s="204"/>
    </row>
    <row r="67" spans="1:16" ht="15.75" thickBot="1">
      <c r="A67" s="640" t="s">
        <v>221</v>
      </c>
      <c r="B67" s="641"/>
      <c r="C67" s="641"/>
      <c r="D67" s="641"/>
      <c r="E67" s="642"/>
      <c r="F67" s="94" t="s">
        <v>59</v>
      </c>
      <c r="G67" s="490">
        <v>4371</v>
      </c>
      <c r="H67" s="204"/>
      <c r="I67" s="204"/>
      <c r="J67" s="204"/>
      <c r="K67" s="338">
        <v>4477</v>
      </c>
      <c r="L67" s="204"/>
      <c r="M67" s="204"/>
      <c r="N67" s="204"/>
      <c r="O67" s="204"/>
      <c r="P67" s="204"/>
    </row>
    <row r="68" spans="1:16" ht="15.75" thickBot="1">
      <c r="A68" s="637" t="s">
        <v>222</v>
      </c>
      <c r="B68" s="638"/>
      <c r="C68" s="638"/>
      <c r="D68" s="638"/>
      <c r="E68" s="639"/>
      <c r="F68" s="501" t="s">
        <v>0</v>
      </c>
      <c r="G68" s="384">
        <v>4371</v>
      </c>
      <c r="H68" s="375"/>
      <c r="I68" s="204"/>
      <c r="J68" s="204"/>
      <c r="K68" s="204"/>
      <c r="L68" s="204"/>
      <c r="M68" s="204"/>
      <c r="N68" s="204"/>
      <c r="O68" s="204"/>
      <c r="P68" s="204"/>
    </row>
    <row r="69" spans="1:16" ht="15.75" thickBot="1">
      <c r="A69" s="378"/>
      <c r="B69" s="378"/>
      <c r="C69" s="378"/>
      <c r="D69" s="378"/>
      <c r="E69" s="378"/>
      <c r="F69" s="386"/>
      <c r="G69" s="387"/>
      <c r="H69" s="554"/>
      <c r="I69" s="210"/>
      <c r="J69" s="204"/>
      <c r="K69" s="204"/>
      <c r="L69" s="204"/>
      <c r="M69" s="204"/>
      <c r="N69" s="204"/>
      <c r="O69" s="204"/>
      <c r="P69" s="204"/>
    </row>
    <row r="70" spans="1:16">
      <c r="A70" s="563" t="s">
        <v>141</v>
      </c>
      <c r="B70" s="564"/>
      <c r="C70" s="564"/>
      <c r="D70" s="564"/>
      <c r="E70" s="564"/>
      <c r="F70" s="564"/>
      <c r="G70" s="565"/>
      <c r="H70" s="502"/>
      <c r="I70" s="210"/>
      <c r="J70" s="204"/>
      <c r="K70" s="204"/>
      <c r="L70" s="204"/>
      <c r="M70" s="204"/>
      <c r="N70" s="204"/>
      <c r="O70" s="204"/>
      <c r="P70" s="204"/>
    </row>
    <row r="71" spans="1:16">
      <c r="A71" s="557" t="s">
        <v>334</v>
      </c>
      <c r="B71" s="558"/>
      <c r="C71" s="558"/>
      <c r="D71" s="558"/>
      <c r="E71" s="558"/>
      <c r="F71" s="558"/>
      <c r="G71" s="559"/>
      <c r="H71" s="502"/>
      <c r="I71" s="210"/>
      <c r="J71" s="204"/>
      <c r="K71" s="204"/>
      <c r="L71" s="204"/>
      <c r="M71" s="204"/>
      <c r="N71" s="204"/>
      <c r="O71" s="204"/>
      <c r="P71" s="204"/>
    </row>
    <row r="72" spans="1:16" ht="15.75" thickBot="1">
      <c r="A72" s="560" t="s">
        <v>332</v>
      </c>
      <c r="B72" s="561"/>
      <c r="C72" s="561"/>
      <c r="D72" s="561"/>
      <c r="E72" s="561"/>
      <c r="F72" s="561"/>
      <c r="G72" s="562"/>
      <c r="H72" s="502"/>
      <c r="I72" s="210"/>
      <c r="J72" s="204"/>
      <c r="K72" s="204"/>
      <c r="L72" s="204"/>
      <c r="M72" s="204"/>
      <c r="N72" s="204"/>
      <c r="O72" s="204"/>
      <c r="P72" s="204"/>
    </row>
    <row r="73" spans="1:16" ht="15.75" thickBot="1">
      <c r="A73" s="561"/>
      <c r="B73" s="561"/>
      <c r="C73" s="561"/>
      <c r="D73" s="561"/>
      <c r="E73" s="561"/>
      <c r="F73" s="561"/>
      <c r="G73" s="561"/>
      <c r="H73" s="129"/>
      <c r="I73" s="210"/>
      <c r="J73" s="204"/>
      <c r="K73" s="204"/>
      <c r="L73" s="204"/>
      <c r="M73" s="204"/>
      <c r="N73" s="204"/>
      <c r="O73" s="204"/>
      <c r="P73" s="204"/>
    </row>
    <row r="74" spans="1:16">
      <c r="A74" s="563" t="s">
        <v>142</v>
      </c>
      <c r="B74" s="564"/>
      <c r="C74" s="564"/>
      <c r="D74" s="564"/>
      <c r="E74" s="564"/>
      <c r="F74" s="564"/>
      <c r="G74" s="565"/>
      <c r="H74" s="129"/>
      <c r="I74" s="204"/>
      <c r="J74" s="204"/>
      <c r="K74" s="204"/>
      <c r="L74" s="204"/>
      <c r="M74" s="204"/>
      <c r="N74" s="204"/>
      <c r="O74" s="204"/>
      <c r="P74" s="204"/>
    </row>
    <row r="75" spans="1:16">
      <c r="A75" s="557" t="s">
        <v>137</v>
      </c>
      <c r="B75" s="558"/>
      <c r="C75" s="558"/>
      <c r="D75" s="558"/>
      <c r="E75" s="558"/>
      <c r="F75" s="558"/>
      <c r="G75" s="559"/>
      <c r="H75" s="129"/>
      <c r="I75" s="204"/>
      <c r="J75" s="204"/>
      <c r="K75" s="204"/>
      <c r="L75" s="204"/>
      <c r="M75" s="204"/>
      <c r="N75" s="204"/>
      <c r="O75" s="204"/>
      <c r="P75" s="204"/>
    </row>
    <row r="76" spans="1:16" ht="15.75" thickBot="1">
      <c r="A76" s="560" t="s">
        <v>107</v>
      </c>
      <c r="B76" s="561"/>
      <c r="C76" s="561"/>
      <c r="D76" s="561"/>
      <c r="E76" s="561"/>
      <c r="F76" s="561"/>
      <c r="G76" s="562"/>
      <c r="H76" s="502"/>
      <c r="I76" s="204"/>
      <c r="J76" s="204"/>
      <c r="K76" s="204"/>
      <c r="L76" s="204"/>
      <c r="M76" s="204"/>
      <c r="N76" s="204"/>
      <c r="O76" s="204"/>
      <c r="P76" s="204"/>
    </row>
    <row r="77" spans="1:16" ht="15.75" thickBot="1">
      <c r="A77" s="656"/>
      <c r="B77" s="656"/>
      <c r="C77" s="656"/>
      <c r="D77" s="656"/>
      <c r="E77" s="656"/>
      <c r="F77" s="656"/>
      <c r="G77" s="656"/>
      <c r="H77" s="129"/>
      <c r="I77" s="204"/>
      <c r="J77" s="204"/>
      <c r="K77" s="204"/>
      <c r="L77" s="204"/>
      <c r="M77" s="204"/>
      <c r="N77" s="204"/>
      <c r="O77" s="204"/>
      <c r="P77" s="204"/>
    </row>
    <row r="78" spans="1:16">
      <c r="A78" s="563" t="s">
        <v>228</v>
      </c>
      <c r="B78" s="564"/>
      <c r="C78" s="564"/>
      <c r="D78" s="564"/>
      <c r="E78" s="564"/>
      <c r="F78" s="564"/>
      <c r="G78" s="565"/>
      <c r="H78" s="129"/>
      <c r="I78" s="204"/>
      <c r="J78" s="204"/>
      <c r="K78" s="204"/>
      <c r="L78" s="204"/>
      <c r="M78" s="204"/>
      <c r="N78" s="204"/>
      <c r="O78" s="204"/>
      <c r="P78" s="204"/>
    </row>
    <row r="79" spans="1:16">
      <c r="A79" s="557" t="s">
        <v>138</v>
      </c>
      <c r="B79" s="558"/>
      <c r="C79" s="558"/>
      <c r="D79" s="558"/>
      <c r="E79" s="558"/>
      <c r="F79" s="558"/>
      <c r="G79" s="559"/>
      <c r="H79" s="129"/>
      <c r="I79" s="204"/>
      <c r="J79" s="204"/>
      <c r="K79" s="204"/>
      <c r="L79" s="204"/>
      <c r="M79" s="204"/>
      <c r="N79" s="204"/>
      <c r="O79" s="204"/>
      <c r="P79" s="204"/>
    </row>
    <row r="80" spans="1:16" ht="15.75" thickBot="1">
      <c r="A80" s="560" t="s">
        <v>108</v>
      </c>
      <c r="B80" s="561"/>
      <c r="C80" s="561"/>
      <c r="D80" s="561"/>
      <c r="E80" s="561"/>
      <c r="F80" s="561"/>
      <c r="G80" s="562"/>
      <c r="H80" s="502"/>
      <c r="I80" s="204"/>
      <c r="J80" s="204"/>
      <c r="K80" s="204"/>
      <c r="L80" s="204"/>
      <c r="M80" s="204"/>
      <c r="N80" s="204"/>
      <c r="O80" s="204"/>
      <c r="P80" s="204"/>
    </row>
    <row r="81" spans="1:16" ht="15.75" thickBot="1">
      <c r="A81" s="502"/>
      <c r="B81" s="502"/>
      <c r="C81" s="502"/>
      <c r="D81" s="502"/>
      <c r="E81" s="502"/>
      <c r="F81" s="502"/>
      <c r="G81" s="502"/>
      <c r="H81" s="204"/>
      <c r="I81" s="204"/>
      <c r="J81" s="204"/>
      <c r="K81" s="204"/>
      <c r="L81" s="204"/>
      <c r="M81" s="204"/>
      <c r="N81" s="204"/>
      <c r="O81" s="204"/>
      <c r="P81" s="204"/>
    </row>
    <row r="82" spans="1:16" ht="23.25" thickBot="1">
      <c r="A82" s="634" t="s">
        <v>139</v>
      </c>
      <c r="B82" s="635"/>
      <c r="C82" s="635"/>
      <c r="D82" s="635"/>
      <c r="E82" s="635"/>
      <c r="F82" s="635"/>
      <c r="G82" s="636"/>
      <c r="H82" s="204"/>
      <c r="I82" s="204"/>
      <c r="J82" s="204"/>
      <c r="K82" s="204"/>
      <c r="L82" s="204"/>
      <c r="M82" s="204"/>
      <c r="N82" s="204"/>
      <c r="O82" s="204"/>
      <c r="P82" s="204"/>
    </row>
    <row r="83" spans="1:16" ht="15" customHeight="1">
      <c r="A83" s="204"/>
      <c r="B83" s="204"/>
      <c r="C83" s="204"/>
      <c r="D83" s="204"/>
      <c r="E83" s="204"/>
      <c r="F83" s="204"/>
      <c r="G83" s="204"/>
    </row>
    <row r="84" spans="1:16" ht="23.25" customHeight="1">
      <c r="A84" s="204"/>
      <c r="B84" s="204"/>
      <c r="C84" s="503" t="s">
        <v>119</v>
      </c>
      <c r="D84" s="503"/>
      <c r="E84" s="503"/>
    </row>
    <row r="85" spans="1:16" ht="15" customHeight="1">
      <c r="A85" s="204"/>
      <c r="B85" s="204"/>
      <c r="C85" s="503"/>
      <c r="D85" s="503"/>
      <c r="E85" s="503"/>
    </row>
    <row r="86" spans="1:16" ht="28.5">
      <c r="A86" s="204"/>
      <c r="B86" s="204"/>
      <c r="C86" s="503"/>
      <c r="D86" s="503"/>
      <c r="E86" s="503"/>
    </row>
  </sheetData>
  <mergeCells count="21">
    <mergeCell ref="A1:G1"/>
    <mergeCell ref="A2:G2"/>
    <mergeCell ref="A3:G3"/>
    <mergeCell ref="A4:G4"/>
    <mergeCell ref="A5:B5"/>
    <mergeCell ref="E5:F5"/>
    <mergeCell ref="A80:G80"/>
    <mergeCell ref="A82:G82"/>
    <mergeCell ref="A79:G79"/>
    <mergeCell ref="A66:G66"/>
    <mergeCell ref="A67:E67"/>
    <mergeCell ref="A68:E68"/>
    <mergeCell ref="A70:G70"/>
    <mergeCell ref="A71:G71"/>
    <mergeCell ref="A72:G72"/>
    <mergeCell ref="A73:G73"/>
    <mergeCell ref="A78:G78"/>
    <mergeCell ref="A74:G74"/>
    <mergeCell ref="A75:G75"/>
    <mergeCell ref="A76:G76"/>
    <mergeCell ref="A77:G77"/>
  </mergeCells>
  <hyperlinks>
    <hyperlink ref="A82" r:id="rId1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H31" sqref="H31"/>
    </sheetView>
  </sheetViews>
  <sheetFormatPr defaultRowHeight="15"/>
  <cols>
    <col min="1" max="1" width="53.42578125" style="204" customWidth="1"/>
    <col min="2" max="2" width="8.85546875" style="204" customWidth="1"/>
    <col min="3" max="3" width="14.85546875" style="204" customWidth="1"/>
    <col min="4" max="4" width="9.140625" style="204"/>
    <col min="5" max="193" width="9.140625" style="204" customWidth="1"/>
    <col min="194" max="16384" width="9.140625" style="204"/>
  </cols>
  <sheetData>
    <row r="1" spans="1:3" ht="21" customHeight="1">
      <c r="A1" s="723" t="s">
        <v>103</v>
      </c>
      <c r="B1" s="724"/>
      <c r="C1" s="725"/>
    </row>
    <row r="2" spans="1:3" ht="18.75" thickBot="1">
      <c r="A2" s="726" t="s">
        <v>143</v>
      </c>
      <c r="B2" s="727"/>
      <c r="C2" s="728"/>
    </row>
    <row r="3" spans="1:3" ht="23.25" thickBot="1">
      <c r="A3" s="729" t="s">
        <v>144</v>
      </c>
      <c r="B3" s="730"/>
      <c r="C3" s="731"/>
    </row>
    <row r="4" spans="1:3" ht="16.5" thickBot="1">
      <c r="A4" s="255"/>
      <c r="B4" s="732" t="s">
        <v>55</v>
      </c>
      <c r="C4" s="733"/>
    </row>
    <row r="5" spans="1:3" ht="15.75" thickBot="1">
      <c r="A5" s="734" t="s">
        <v>145</v>
      </c>
      <c r="B5" s="735"/>
      <c r="C5" s="736"/>
    </row>
    <row r="6" spans="1:3">
      <c r="A6" s="256" t="s">
        <v>146</v>
      </c>
      <c r="B6" s="257" t="s">
        <v>7</v>
      </c>
      <c r="C6" s="258" t="s">
        <v>8</v>
      </c>
    </row>
    <row r="7" spans="1:3">
      <c r="A7" s="259" t="s">
        <v>147</v>
      </c>
      <c r="B7" s="260" t="s">
        <v>59</v>
      </c>
      <c r="C7" s="261">
        <v>21849</v>
      </c>
    </row>
    <row r="8" spans="1:3" ht="15.75" thickBot="1">
      <c r="A8" s="262" t="s">
        <v>148</v>
      </c>
      <c r="B8" s="263" t="s">
        <v>59</v>
      </c>
      <c r="C8" s="264">
        <v>32642</v>
      </c>
    </row>
    <row r="9" spans="1:3" ht="15.75" thickBot="1">
      <c r="A9" s="737" t="s">
        <v>149</v>
      </c>
      <c r="B9" s="738"/>
      <c r="C9" s="739"/>
    </row>
    <row r="10" spans="1:3">
      <c r="A10" s="256" t="s">
        <v>146</v>
      </c>
      <c r="B10" s="257" t="s">
        <v>7</v>
      </c>
      <c r="C10" s="258" t="s">
        <v>8</v>
      </c>
    </row>
    <row r="11" spans="1:3">
      <c r="A11" s="259" t="s">
        <v>150</v>
      </c>
      <c r="B11" s="260" t="s">
        <v>59</v>
      </c>
      <c r="C11" s="265">
        <v>36986</v>
      </c>
    </row>
    <row r="12" spans="1:3" ht="15.75" thickBot="1">
      <c r="A12" s="266" t="s">
        <v>151</v>
      </c>
      <c r="B12" s="263" t="s">
        <v>59</v>
      </c>
      <c r="C12" s="264">
        <v>24268</v>
      </c>
    </row>
    <row r="13" spans="1:3" ht="15.75" thickBot="1">
      <c r="A13" s="740" t="s">
        <v>152</v>
      </c>
      <c r="B13" s="741"/>
      <c r="C13" s="742"/>
    </row>
    <row r="14" spans="1:3">
      <c r="A14" s="256" t="s">
        <v>146</v>
      </c>
      <c r="B14" s="257" t="s">
        <v>7</v>
      </c>
      <c r="C14" s="258" t="s">
        <v>8</v>
      </c>
    </row>
    <row r="15" spans="1:3">
      <c r="A15" s="259" t="s">
        <v>153</v>
      </c>
      <c r="B15" s="260" t="s">
        <v>59</v>
      </c>
      <c r="C15" s="265">
        <v>36986</v>
      </c>
    </row>
    <row r="16" spans="1:3" ht="15.75" thickBot="1">
      <c r="A16" s="266" t="s">
        <v>154</v>
      </c>
      <c r="B16" s="263" t="s">
        <v>59</v>
      </c>
      <c r="C16" s="264">
        <v>24268</v>
      </c>
    </row>
    <row r="17" spans="1:8" ht="15.75" thickBot="1">
      <c r="A17" s="253"/>
      <c r="B17" s="253"/>
      <c r="C17" s="253"/>
    </row>
    <row r="18" spans="1:8">
      <c r="A18" s="563" t="s">
        <v>141</v>
      </c>
      <c r="B18" s="564"/>
      <c r="C18" s="565"/>
      <c r="D18" s="502"/>
      <c r="E18" s="502"/>
      <c r="F18" s="502"/>
      <c r="G18" s="502"/>
      <c r="H18" s="210"/>
    </row>
    <row r="19" spans="1:8">
      <c r="A19" s="557" t="s">
        <v>334</v>
      </c>
      <c r="B19" s="558"/>
      <c r="C19" s="559"/>
      <c r="D19" s="502"/>
      <c r="E19" s="502"/>
      <c r="F19" s="502"/>
      <c r="G19" s="502"/>
      <c r="H19" s="210"/>
    </row>
    <row r="20" spans="1:8" ht="15.75" thickBot="1">
      <c r="A20" s="560" t="s">
        <v>332</v>
      </c>
      <c r="B20" s="561"/>
      <c r="C20" s="562"/>
      <c r="D20" s="502"/>
      <c r="E20" s="502"/>
      <c r="F20" s="502"/>
      <c r="G20" s="502"/>
      <c r="H20" s="210"/>
    </row>
    <row r="21" spans="1:8" ht="15.75" thickBot="1">
      <c r="D21" s="210"/>
      <c r="E21" s="210"/>
      <c r="F21" s="210"/>
      <c r="G21" s="210"/>
      <c r="H21" s="210"/>
    </row>
    <row r="22" spans="1:8">
      <c r="A22" s="563" t="s">
        <v>142</v>
      </c>
      <c r="B22" s="564"/>
      <c r="C22" s="565"/>
    </row>
    <row r="23" spans="1:8">
      <c r="A23" s="557" t="s">
        <v>137</v>
      </c>
      <c r="B23" s="558"/>
      <c r="C23" s="559"/>
    </row>
    <row r="24" spans="1:8" ht="15.75" thickBot="1">
      <c r="A24" s="560" t="s">
        <v>107</v>
      </c>
      <c r="B24" s="561"/>
      <c r="C24" s="562"/>
    </row>
    <row r="25" spans="1:8" ht="15.75" thickBot="1">
      <c r="A25" s="253"/>
      <c r="B25" s="253"/>
      <c r="C25" s="253"/>
    </row>
    <row r="26" spans="1:8">
      <c r="A26" s="563" t="s">
        <v>156</v>
      </c>
      <c r="B26" s="564"/>
      <c r="C26" s="565"/>
    </row>
    <row r="27" spans="1:8">
      <c r="A27" s="557" t="s">
        <v>138</v>
      </c>
      <c r="B27" s="558"/>
      <c r="C27" s="559"/>
    </row>
    <row r="28" spans="1:8" ht="15.75" thickBot="1">
      <c r="A28" s="560" t="s">
        <v>108</v>
      </c>
      <c r="B28" s="561"/>
      <c r="C28" s="562"/>
    </row>
    <row r="29" spans="1:8" ht="15.75" thickBot="1">
      <c r="A29" s="719"/>
      <c r="B29" s="719"/>
      <c r="C29" s="719"/>
    </row>
    <row r="30" spans="1:8" ht="27.75" thickBot="1">
      <c r="A30" s="720" t="s">
        <v>139</v>
      </c>
      <c r="B30" s="721"/>
      <c r="C30" s="722"/>
    </row>
    <row r="31" spans="1:8" ht="28.5">
      <c r="A31" s="718" t="s">
        <v>345</v>
      </c>
      <c r="B31" s="718"/>
      <c r="C31" s="718"/>
    </row>
  </sheetData>
  <mergeCells count="19">
    <mergeCell ref="A19:C19"/>
    <mergeCell ref="A1:C1"/>
    <mergeCell ref="A2:C2"/>
    <mergeCell ref="A3:C3"/>
    <mergeCell ref="B4:C4"/>
    <mergeCell ref="A5:C5"/>
    <mergeCell ref="A9:C9"/>
    <mergeCell ref="A13:C13"/>
    <mergeCell ref="A18:C18"/>
    <mergeCell ref="A31:C31"/>
    <mergeCell ref="A28:C28"/>
    <mergeCell ref="A29:C29"/>
    <mergeCell ref="A30:C30"/>
    <mergeCell ref="A20:C20"/>
    <mergeCell ref="A22:C22"/>
    <mergeCell ref="A23:C23"/>
    <mergeCell ref="A24:C24"/>
    <mergeCell ref="A26:C26"/>
    <mergeCell ref="A27:C27"/>
  </mergeCells>
  <hyperlinks>
    <hyperlink ref="A30" r:id="rId1"/>
  </hyperlinks>
  <pageMargins left="0.7" right="0.7" top="0.75" bottom="0.75" header="0.3" footer="0.3"/>
  <pageSetup paperSize="9" orientation="portrait" horizontalDpi="180" verticalDpi="18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E15" sqref="E15"/>
    </sheetView>
  </sheetViews>
  <sheetFormatPr defaultRowHeight="15"/>
  <cols>
    <col min="1" max="1" width="58.42578125" style="204" customWidth="1"/>
    <col min="2" max="2" width="19" style="204" customWidth="1"/>
    <col min="3" max="16384" width="9.140625" style="204"/>
  </cols>
  <sheetData>
    <row r="1" spans="1:3" ht="20.25">
      <c r="A1" s="623" t="s">
        <v>103</v>
      </c>
      <c r="B1" s="624"/>
      <c r="C1" s="625"/>
    </row>
    <row r="2" spans="1:3" ht="21" thickBot="1">
      <c r="A2" s="743" t="s">
        <v>158</v>
      </c>
      <c r="B2" s="744"/>
      <c r="C2" s="745"/>
    </row>
    <row r="3" spans="1:3" ht="21" thickBot="1">
      <c r="A3" s="746" t="s">
        <v>159</v>
      </c>
      <c r="B3" s="747"/>
      <c r="C3" s="748"/>
    </row>
    <row r="4" spans="1:3" ht="16.5" thickBot="1">
      <c r="A4" s="268"/>
      <c r="B4" s="749" t="s">
        <v>55</v>
      </c>
      <c r="C4" s="750"/>
    </row>
    <row r="5" spans="1:3" ht="15.75" thickBot="1">
      <c r="A5" s="751" t="s">
        <v>160</v>
      </c>
      <c r="B5" s="752"/>
      <c r="C5" s="753"/>
    </row>
    <row r="6" spans="1:3">
      <c r="A6" s="269" t="s">
        <v>161</v>
      </c>
      <c r="B6" s="270" t="s">
        <v>8</v>
      </c>
      <c r="C6" s="271" t="s">
        <v>7</v>
      </c>
    </row>
    <row r="7" spans="1:3" ht="15.75" thickBot="1">
      <c r="A7" s="272" t="s">
        <v>162</v>
      </c>
      <c r="B7" s="273">
        <v>414669</v>
      </c>
      <c r="C7" s="274" t="s">
        <v>163</v>
      </c>
    </row>
    <row r="8" spans="1:3" ht="15.75" hidden="1" thickBot="1">
      <c r="A8" s="272"/>
      <c r="B8" s="275"/>
      <c r="C8" s="274"/>
    </row>
    <row r="9" spans="1:3" ht="15.75" thickBot="1">
      <c r="A9" s="754" t="s">
        <v>164</v>
      </c>
      <c r="B9" s="755"/>
      <c r="C9" s="756"/>
    </row>
    <row r="10" spans="1:3">
      <c r="A10" s="269" t="s">
        <v>161</v>
      </c>
      <c r="B10" s="276" t="s">
        <v>8</v>
      </c>
      <c r="C10" s="277" t="s">
        <v>7</v>
      </c>
    </row>
    <row r="11" spans="1:3" ht="15.75" thickBot="1">
      <c r="A11" s="278" t="s">
        <v>166</v>
      </c>
      <c r="B11" s="279">
        <v>979259</v>
      </c>
      <c r="C11" s="280" t="s">
        <v>163</v>
      </c>
    </row>
    <row r="12" spans="1:3" ht="15.75" thickBot="1">
      <c r="A12" s="751" t="s">
        <v>165</v>
      </c>
      <c r="B12" s="752"/>
      <c r="C12" s="753"/>
    </row>
    <row r="13" spans="1:3">
      <c r="A13" s="269" t="s">
        <v>161</v>
      </c>
      <c r="B13" s="281" t="s">
        <v>8</v>
      </c>
      <c r="C13" s="282" t="s">
        <v>7</v>
      </c>
    </row>
    <row r="14" spans="1:3" ht="15.75" thickBot="1">
      <c r="A14" s="283" t="s">
        <v>166</v>
      </c>
      <c r="B14" s="284">
        <v>697284</v>
      </c>
      <c r="C14" s="285" t="s">
        <v>163</v>
      </c>
    </row>
    <row r="15" spans="1:3" ht="15.75" thickBot="1">
      <c r="A15" s="286"/>
      <c r="B15" s="286"/>
      <c r="C15" s="287"/>
    </row>
    <row r="16" spans="1:3">
      <c r="A16" s="563" t="s">
        <v>141</v>
      </c>
      <c r="B16" s="564"/>
      <c r="C16" s="565"/>
    </row>
    <row r="17" spans="1:3">
      <c r="A17" s="557" t="s">
        <v>346</v>
      </c>
      <c r="B17" s="558"/>
      <c r="C17" s="559"/>
    </row>
    <row r="18" spans="1:3" ht="15.75" thickBot="1">
      <c r="A18" s="560" t="s">
        <v>347</v>
      </c>
      <c r="B18" s="561"/>
      <c r="C18" s="562"/>
    </row>
    <row r="19" spans="1:3" ht="15.75" thickBot="1">
      <c r="A19" s="502"/>
      <c r="B19" s="502"/>
      <c r="C19" s="502"/>
    </row>
    <row r="20" spans="1:3">
      <c r="A20" s="563" t="s">
        <v>142</v>
      </c>
      <c r="B20" s="564"/>
      <c r="C20" s="565"/>
    </row>
    <row r="21" spans="1:3">
      <c r="A21" s="557" t="s">
        <v>137</v>
      </c>
      <c r="B21" s="558"/>
      <c r="C21" s="559"/>
    </row>
    <row r="22" spans="1:3" ht="15.75" thickBot="1">
      <c r="A22" s="560" t="s">
        <v>107</v>
      </c>
      <c r="B22" s="561"/>
      <c r="C22" s="562"/>
    </row>
    <row r="23" spans="1:3" ht="15.75" thickBot="1">
      <c r="A23" s="502"/>
      <c r="B23" s="502"/>
      <c r="C23" s="502"/>
    </row>
    <row r="24" spans="1:3">
      <c r="A24" s="563" t="s">
        <v>167</v>
      </c>
      <c r="B24" s="564"/>
      <c r="C24" s="565"/>
    </row>
    <row r="25" spans="1:3">
      <c r="A25" s="557" t="s">
        <v>138</v>
      </c>
      <c r="B25" s="558"/>
      <c r="C25" s="559"/>
    </row>
    <row r="26" spans="1:3" ht="15.75" thickBot="1">
      <c r="A26" s="560" t="s">
        <v>108</v>
      </c>
      <c r="B26" s="561"/>
      <c r="C26" s="562"/>
    </row>
    <row r="27" spans="1:3" ht="15.75" thickBot="1"/>
    <row r="28" spans="1:3">
      <c r="A28" s="757"/>
      <c r="B28" s="758"/>
      <c r="C28" s="759"/>
    </row>
    <row r="29" spans="1:3" ht="27">
      <c r="A29" s="760" t="s">
        <v>139</v>
      </c>
      <c r="B29" s="761"/>
      <c r="C29" s="762"/>
    </row>
    <row r="30" spans="1:3" ht="15.75" thickBot="1">
      <c r="A30" s="288"/>
      <c r="B30" s="289"/>
      <c r="C30" s="290"/>
    </row>
    <row r="32" spans="1:3" ht="28.5">
      <c r="A32" s="267" t="s">
        <v>157</v>
      </c>
    </row>
  </sheetData>
  <mergeCells count="18">
    <mergeCell ref="A24:C24"/>
    <mergeCell ref="A25:C25"/>
    <mergeCell ref="A26:C26"/>
    <mergeCell ref="A28:C28"/>
    <mergeCell ref="A29:C29"/>
    <mergeCell ref="A22:C22"/>
    <mergeCell ref="A21:C21"/>
    <mergeCell ref="A1:C1"/>
    <mergeCell ref="A2:C2"/>
    <mergeCell ref="A3:C3"/>
    <mergeCell ref="B4:C4"/>
    <mergeCell ref="A5:C5"/>
    <mergeCell ref="A9:C9"/>
    <mergeCell ref="A12:C12"/>
    <mergeCell ref="A16:C16"/>
    <mergeCell ref="A17:C17"/>
    <mergeCell ref="A18:C18"/>
    <mergeCell ref="A20:C20"/>
  </mergeCells>
  <hyperlinks>
    <hyperlink ref="A29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B12" sqref="B12"/>
    </sheetView>
  </sheetViews>
  <sheetFormatPr defaultRowHeight="15"/>
  <cols>
    <col min="1" max="1" width="58.42578125" style="204" customWidth="1"/>
    <col min="2" max="2" width="19" style="204" customWidth="1"/>
    <col min="3" max="16384" width="9.140625" style="204"/>
  </cols>
  <sheetData>
    <row r="1" spans="1:3" ht="20.25">
      <c r="A1" s="623" t="s">
        <v>103</v>
      </c>
      <c r="B1" s="624"/>
      <c r="C1" s="625"/>
    </row>
    <row r="2" spans="1:3" ht="21" thickBot="1">
      <c r="A2" s="743" t="s">
        <v>143</v>
      </c>
      <c r="B2" s="744"/>
      <c r="C2" s="745"/>
    </row>
    <row r="3" spans="1:3" ht="24" thickBot="1">
      <c r="A3" s="769" t="s">
        <v>229</v>
      </c>
      <c r="B3" s="770"/>
      <c r="C3" s="771"/>
    </row>
    <row r="4" spans="1:3" ht="16.5" thickBot="1">
      <c r="A4" s="268"/>
      <c r="B4" s="749" t="s">
        <v>55</v>
      </c>
      <c r="C4" s="750"/>
    </row>
    <row r="5" spans="1:3" ht="16.5" thickBot="1">
      <c r="A5" s="388" t="s">
        <v>230</v>
      </c>
      <c r="B5" s="772" t="s">
        <v>231</v>
      </c>
      <c r="C5" s="773"/>
    </row>
    <row r="6" spans="1:3" ht="16.5" thickBot="1">
      <c r="A6" s="389" t="s">
        <v>232</v>
      </c>
      <c r="B6" s="390"/>
      <c r="C6" s="391"/>
    </row>
    <row r="7" spans="1:3">
      <c r="A7" s="392" t="s">
        <v>233</v>
      </c>
      <c r="B7" s="393">
        <v>17526</v>
      </c>
      <c r="C7" s="394" t="s">
        <v>59</v>
      </c>
    </row>
    <row r="8" spans="1:3">
      <c r="A8" s="395" t="s">
        <v>234</v>
      </c>
      <c r="B8" s="396">
        <v>48709</v>
      </c>
      <c r="C8" s="397"/>
    </row>
    <row r="9" spans="1:3" ht="15.75" thickBot="1">
      <c r="A9" s="398" t="s">
        <v>235</v>
      </c>
      <c r="B9" s="399">
        <v>33248</v>
      </c>
      <c r="C9" s="400" t="s">
        <v>59</v>
      </c>
    </row>
    <row r="10" spans="1:3" ht="16.5" thickBot="1">
      <c r="A10" s="401" t="s">
        <v>236</v>
      </c>
      <c r="B10" s="402" t="s">
        <v>53</v>
      </c>
      <c r="C10" s="403"/>
    </row>
    <row r="11" spans="1:3" ht="15.75" thickBot="1">
      <c r="A11" s="404" t="s">
        <v>237</v>
      </c>
      <c r="B11" s="405">
        <v>34672</v>
      </c>
      <c r="C11" s="406" t="s">
        <v>59</v>
      </c>
    </row>
    <row r="12" spans="1:3" ht="16.5" thickBot="1">
      <c r="A12" s="407" t="s">
        <v>238</v>
      </c>
      <c r="B12" s="408"/>
      <c r="C12" s="409"/>
    </row>
    <row r="13" spans="1:3">
      <c r="A13" s="392" t="s">
        <v>239</v>
      </c>
      <c r="B13" s="393">
        <v>36205</v>
      </c>
      <c r="C13" s="410" t="s">
        <v>59</v>
      </c>
    </row>
    <row r="14" spans="1:3" ht="15.75" thickBot="1">
      <c r="A14" s="411" t="s">
        <v>240</v>
      </c>
      <c r="B14" s="412">
        <v>31518</v>
      </c>
      <c r="C14" s="413" t="s">
        <v>59</v>
      </c>
    </row>
    <row r="15" spans="1:3" ht="16.5" thickBot="1">
      <c r="A15" s="20"/>
      <c r="B15" s="414"/>
      <c r="C15" s="20"/>
    </row>
    <row r="16" spans="1:3">
      <c r="A16" s="563" t="s">
        <v>141</v>
      </c>
      <c r="B16" s="564"/>
      <c r="C16" s="565"/>
    </row>
    <row r="17" spans="1:6">
      <c r="A17" s="557" t="s">
        <v>346</v>
      </c>
      <c r="B17" s="558"/>
      <c r="C17" s="559"/>
    </row>
    <row r="18" spans="1:6" ht="15.75" thickBot="1">
      <c r="A18" s="560" t="s">
        <v>347</v>
      </c>
      <c r="B18" s="561"/>
      <c r="C18" s="562"/>
    </row>
    <row r="19" spans="1:6" ht="15.75" thickBot="1">
      <c r="A19" s="253"/>
      <c r="B19" s="253"/>
      <c r="C19" s="253"/>
    </row>
    <row r="20" spans="1:6">
      <c r="A20" s="563" t="s">
        <v>155</v>
      </c>
      <c r="B20" s="564"/>
      <c r="C20" s="565"/>
    </row>
    <row r="21" spans="1:6">
      <c r="A21" s="557" t="s">
        <v>137</v>
      </c>
      <c r="B21" s="558"/>
      <c r="C21" s="559"/>
    </row>
    <row r="22" spans="1:6" ht="15.75" thickBot="1">
      <c r="A22" s="560" t="s">
        <v>107</v>
      </c>
      <c r="B22" s="561"/>
      <c r="C22" s="562"/>
    </row>
    <row r="23" spans="1:6" ht="15.75" thickBot="1">
      <c r="A23" s="253"/>
      <c r="B23" s="253"/>
      <c r="C23" s="253"/>
    </row>
    <row r="24" spans="1:6">
      <c r="A24" s="563" t="s">
        <v>167</v>
      </c>
      <c r="B24" s="564"/>
      <c r="C24" s="565"/>
    </row>
    <row r="25" spans="1:6">
      <c r="A25" s="557" t="s">
        <v>138</v>
      </c>
      <c r="B25" s="558"/>
      <c r="C25" s="559"/>
    </row>
    <row r="26" spans="1:6" ht="15.75" thickBot="1">
      <c r="A26" s="560" t="s">
        <v>108</v>
      </c>
      <c r="B26" s="561"/>
      <c r="C26" s="562"/>
    </row>
    <row r="27" spans="1:6" ht="15.75" thickBot="1"/>
    <row r="28" spans="1:6">
      <c r="A28" s="763" t="s">
        <v>139</v>
      </c>
      <c r="B28" s="764"/>
      <c r="C28" s="765"/>
    </row>
    <row r="29" spans="1:6" ht="29.25" thickBot="1">
      <c r="A29" s="766"/>
      <c r="B29" s="767"/>
      <c r="C29" s="768"/>
      <c r="E29" s="415"/>
      <c r="F29" s="415"/>
    </row>
    <row r="30" spans="1:6" ht="28.5">
      <c r="A30" s="210"/>
      <c r="B30" s="210"/>
      <c r="C30" s="210"/>
      <c r="D30" s="415"/>
      <c r="E30" s="415"/>
      <c r="F30" s="415"/>
    </row>
    <row r="31" spans="1:6" ht="28.5">
      <c r="A31" s="267" t="s">
        <v>157</v>
      </c>
    </row>
  </sheetData>
  <mergeCells count="15">
    <mergeCell ref="A28:C29"/>
    <mergeCell ref="A20:C20"/>
    <mergeCell ref="A1:C1"/>
    <mergeCell ref="A2:C2"/>
    <mergeCell ref="A3:C3"/>
    <mergeCell ref="B4:C4"/>
    <mergeCell ref="B5:C5"/>
    <mergeCell ref="A16:C16"/>
    <mergeCell ref="A17:C17"/>
    <mergeCell ref="A18:C18"/>
    <mergeCell ref="A21:C21"/>
    <mergeCell ref="A22:C22"/>
    <mergeCell ref="A24:C24"/>
    <mergeCell ref="A25:C25"/>
    <mergeCell ref="A26:C26"/>
  </mergeCells>
  <hyperlinks>
    <hyperlink ref="A28" r:id="rId1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activeCell="D32" sqref="D32"/>
    </sheetView>
  </sheetViews>
  <sheetFormatPr defaultRowHeight="15"/>
  <cols>
    <col min="1" max="1" width="25.42578125" style="118" customWidth="1"/>
    <col min="2" max="2" width="5.140625" style="118" customWidth="1"/>
    <col min="3" max="3" width="8.28515625" style="118" customWidth="1"/>
    <col min="4" max="4" width="4.28515625" style="118" customWidth="1"/>
    <col min="5" max="5" width="26.140625" style="118" customWidth="1"/>
    <col min="6" max="6" width="5" style="118" customWidth="1"/>
    <col min="7" max="7" width="10.28515625" style="118" customWidth="1"/>
    <col min="8" max="8" width="8.85546875" style="118" hidden="1" customWidth="1"/>
    <col min="9" max="9" width="5.85546875" style="118" hidden="1" customWidth="1"/>
    <col min="10" max="10" width="10.28515625" style="118" hidden="1" customWidth="1"/>
    <col min="11" max="13" width="8.85546875" style="118" hidden="1" customWidth="1"/>
    <col min="14" max="14" width="6.7109375" style="118" hidden="1" customWidth="1"/>
    <col min="15" max="15" width="8.85546875" style="118" hidden="1" customWidth="1"/>
    <col min="16" max="16" width="9.140625" style="118" hidden="1" customWidth="1"/>
    <col min="17" max="17" width="9.140625" style="204" customWidth="1"/>
    <col min="18" max="16384" width="9.140625" style="204"/>
  </cols>
  <sheetData>
    <row r="1" spans="1:17" ht="20.25">
      <c r="A1" s="643" t="s">
        <v>103</v>
      </c>
      <c r="B1" s="644"/>
      <c r="C1" s="644"/>
      <c r="D1" s="644"/>
      <c r="E1" s="644"/>
      <c r="F1" s="644"/>
      <c r="G1" s="645"/>
      <c r="H1" s="204"/>
      <c r="I1" s="204"/>
      <c r="J1" s="204"/>
      <c r="K1" s="204"/>
      <c r="L1" s="204"/>
      <c r="M1" s="204"/>
      <c r="N1" s="204"/>
      <c r="O1" s="204"/>
      <c r="P1" s="204"/>
    </row>
    <row r="2" spans="1:17" ht="21" thickBot="1">
      <c r="A2" s="657" t="s">
        <v>223</v>
      </c>
      <c r="B2" s="658"/>
      <c r="C2" s="658"/>
      <c r="D2" s="658"/>
      <c r="E2" s="658"/>
      <c r="F2" s="658"/>
      <c r="G2" s="659"/>
      <c r="H2" s="204"/>
      <c r="I2" s="294"/>
      <c r="J2" s="294"/>
      <c r="K2" s="204"/>
      <c r="L2" s="204"/>
      <c r="M2" s="204"/>
      <c r="N2" s="83"/>
      <c r="O2" s="83"/>
      <c r="P2" s="204"/>
    </row>
    <row r="3" spans="1:17" ht="25.5" thickBot="1">
      <c r="A3" s="660" t="s">
        <v>348</v>
      </c>
      <c r="B3" s="661"/>
      <c r="C3" s="661"/>
      <c r="D3" s="661"/>
      <c r="E3" s="661"/>
      <c r="F3" s="661"/>
      <c r="G3" s="662"/>
      <c r="H3" s="204"/>
      <c r="I3" s="204"/>
      <c r="J3" s="204"/>
      <c r="K3" s="204"/>
      <c r="L3" s="204"/>
      <c r="M3" s="204"/>
      <c r="N3" s="204"/>
      <c r="O3" s="204"/>
      <c r="P3" s="204"/>
    </row>
    <row r="4" spans="1:17" ht="15.75" thickBot="1">
      <c r="A4" s="663" t="s">
        <v>1</v>
      </c>
      <c r="B4" s="664"/>
      <c r="C4" s="664"/>
      <c r="D4" s="595"/>
      <c r="E4" s="664"/>
      <c r="F4" s="664"/>
      <c r="G4" s="665"/>
      <c r="H4" s="204"/>
      <c r="I4" s="204"/>
      <c r="J4" s="204"/>
      <c r="K4" s="204"/>
      <c r="L4" s="204"/>
      <c r="M4" s="204"/>
      <c r="N4" s="204"/>
      <c r="O4" s="204"/>
      <c r="P4" s="204"/>
    </row>
    <row r="5" spans="1:17" s="118" customFormat="1" ht="15.75" thickBot="1">
      <c r="A5" s="666" t="s">
        <v>109</v>
      </c>
      <c r="B5" s="667"/>
      <c r="C5" s="379" t="s">
        <v>8</v>
      </c>
      <c r="D5" s="380"/>
      <c r="E5" s="668" t="s">
        <v>110</v>
      </c>
      <c r="F5" s="669"/>
      <c r="G5" s="379" t="s">
        <v>8</v>
      </c>
      <c r="H5" s="204"/>
      <c r="I5" s="204" t="s">
        <v>53</v>
      </c>
      <c r="J5" s="204"/>
      <c r="K5" s="204"/>
      <c r="L5" s="204"/>
      <c r="M5" s="204"/>
      <c r="N5" s="204"/>
      <c r="O5" s="204"/>
      <c r="P5" s="204"/>
      <c r="Q5" s="204"/>
    </row>
    <row r="6" spans="1:17" s="118" customFormat="1">
      <c r="A6" s="304" t="s">
        <v>349</v>
      </c>
      <c r="B6" s="381" t="s">
        <v>59</v>
      </c>
      <c r="C6" s="92">
        <v>50378</v>
      </c>
      <c r="D6" s="99"/>
      <c r="E6" s="304" t="s">
        <v>350</v>
      </c>
      <c r="F6" s="381" t="s">
        <v>59</v>
      </c>
      <c r="G6" s="92">
        <v>23353</v>
      </c>
      <c r="H6" s="204">
        <v>1.2E-2</v>
      </c>
      <c r="I6" s="204">
        <v>1</v>
      </c>
      <c r="J6" s="204">
        <v>2004541</v>
      </c>
      <c r="K6" s="382">
        <f>J6*I6*H6</f>
        <v>24054.492000000002</v>
      </c>
      <c r="L6" s="204"/>
      <c r="M6" s="204">
        <v>4.0000000000000001E-3</v>
      </c>
      <c r="N6" s="204">
        <v>1</v>
      </c>
      <c r="O6" s="204">
        <v>2004541</v>
      </c>
      <c r="P6" s="382">
        <f>O6*N6*M6</f>
        <v>8018.1639999999998</v>
      </c>
      <c r="Q6" s="204"/>
    </row>
    <row r="7" spans="1:17" s="118" customFormat="1" ht="15.75" thickBot="1">
      <c r="A7" s="251"/>
      <c r="B7" s="383" t="s">
        <v>59</v>
      </c>
      <c r="C7" s="384"/>
      <c r="D7" s="385"/>
      <c r="E7" s="251"/>
      <c r="F7" s="383" t="s">
        <v>59</v>
      </c>
      <c r="G7" s="384"/>
      <c r="H7" s="204">
        <v>1.2E-2</v>
      </c>
      <c r="I7" s="204">
        <v>1.1000000000000001</v>
      </c>
      <c r="J7" s="204">
        <v>2004541</v>
      </c>
      <c r="K7" s="382">
        <f>H7*I7*J7</f>
        <v>26459.941200000005</v>
      </c>
      <c r="L7" s="204"/>
      <c r="M7" s="204">
        <v>4.0000000000000001E-3</v>
      </c>
      <c r="N7" s="204">
        <v>1.1000000000000001</v>
      </c>
      <c r="O7" s="204">
        <v>2004541</v>
      </c>
      <c r="P7" s="382">
        <f>M7*N7*O7</f>
        <v>8819.9804000000004</v>
      </c>
      <c r="Q7" s="204"/>
    </row>
    <row r="8" spans="1:17" ht="15.75" thickBot="1">
      <c r="A8" s="378"/>
      <c r="B8" s="378"/>
      <c r="C8" s="378"/>
      <c r="D8" s="378"/>
      <c r="E8" s="378"/>
      <c r="F8" s="386"/>
      <c r="G8" s="387"/>
      <c r="H8" s="375"/>
      <c r="I8" s="204"/>
      <c r="J8" s="204"/>
      <c r="K8" s="204"/>
      <c r="L8" s="204"/>
      <c r="M8" s="204"/>
      <c r="N8" s="204"/>
      <c r="O8" s="204"/>
      <c r="P8" s="204"/>
    </row>
    <row r="9" spans="1:17">
      <c r="A9" s="563" t="s">
        <v>351</v>
      </c>
      <c r="B9" s="564"/>
      <c r="C9" s="564"/>
      <c r="D9" s="564"/>
      <c r="E9" s="564"/>
      <c r="F9" s="564"/>
      <c r="G9" s="565"/>
      <c r="H9" s="129"/>
      <c r="I9" s="204"/>
      <c r="J9" s="204"/>
      <c r="K9" s="204"/>
      <c r="L9" s="204"/>
      <c r="M9" s="204"/>
      <c r="N9" s="204"/>
      <c r="O9" s="204"/>
      <c r="P9" s="204"/>
    </row>
    <row r="10" spans="1:17">
      <c r="A10" s="557" t="s">
        <v>352</v>
      </c>
      <c r="B10" s="558"/>
      <c r="C10" s="558"/>
      <c r="D10" s="558"/>
      <c r="E10" s="558"/>
      <c r="F10" s="558"/>
      <c r="G10" s="559"/>
      <c r="H10" s="129"/>
      <c r="I10" s="204"/>
      <c r="J10" s="204"/>
      <c r="K10" s="204"/>
      <c r="L10" s="204"/>
      <c r="M10" s="204"/>
      <c r="N10" s="204"/>
      <c r="O10" s="204"/>
      <c r="P10" s="204"/>
    </row>
    <row r="11" spans="1:17" ht="15.75" thickBot="1">
      <c r="A11" s="560" t="s">
        <v>353</v>
      </c>
      <c r="B11" s="561"/>
      <c r="C11" s="561"/>
      <c r="D11" s="561"/>
      <c r="E11" s="561"/>
      <c r="F11" s="561"/>
      <c r="G11" s="562"/>
      <c r="H11" s="502"/>
      <c r="I11" s="204"/>
      <c r="J11" s="204"/>
      <c r="K11" s="204"/>
      <c r="L11" s="204"/>
      <c r="M11" s="204"/>
      <c r="N11" s="204"/>
      <c r="O11" s="204"/>
      <c r="P11" s="204"/>
    </row>
    <row r="12" spans="1:17" ht="15.75" thickBot="1">
      <c r="A12" s="502"/>
      <c r="B12" s="502"/>
      <c r="C12" s="502"/>
      <c r="D12" s="502"/>
      <c r="E12" s="502"/>
      <c r="F12" s="502"/>
      <c r="G12" s="502"/>
      <c r="H12" s="502"/>
      <c r="I12" s="204"/>
      <c r="J12" s="204"/>
      <c r="K12" s="204"/>
      <c r="L12" s="204"/>
      <c r="M12" s="204"/>
      <c r="N12" s="204"/>
      <c r="O12" s="204"/>
      <c r="P12" s="204"/>
    </row>
    <row r="13" spans="1:17">
      <c r="A13" s="563" t="s">
        <v>142</v>
      </c>
      <c r="B13" s="564"/>
      <c r="C13" s="564"/>
      <c r="D13" s="564"/>
      <c r="E13" s="564"/>
      <c r="F13" s="564"/>
      <c r="G13" s="565"/>
      <c r="H13" s="129"/>
      <c r="I13" s="204"/>
      <c r="J13" s="204"/>
      <c r="K13" s="204"/>
      <c r="L13" s="204"/>
      <c r="M13" s="204"/>
      <c r="N13" s="204"/>
      <c r="O13" s="204"/>
      <c r="P13" s="204"/>
    </row>
    <row r="14" spans="1:17">
      <c r="A14" s="557" t="s">
        <v>137</v>
      </c>
      <c r="B14" s="558"/>
      <c r="C14" s="558"/>
      <c r="D14" s="558"/>
      <c r="E14" s="558"/>
      <c r="F14" s="558"/>
      <c r="G14" s="559"/>
      <c r="H14" s="129"/>
      <c r="I14" s="204"/>
      <c r="J14" s="204"/>
      <c r="K14" s="204"/>
      <c r="L14" s="204"/>
      <c r="M14" s="204"/>
      <c r="N14" s="204"/>
      <c r="O14" s="204"/>
      <c r="P14" s="204"/>
    </row>
    <row r="15" spans="1:17" ht="15.75" thickBot="1">
      <c r="A15" s="560" t="s">
        <v>107</v>
      </c>
      <c r="B15" s="561"/>
      <c r="C15" s="561"/>
      <c r="D15" s="561"/>
      <c r="E15" s="561"/>
      <c r="F15" s="561"/>
      <c r="G15" s="562"/>
      <c r="H15" s="502"/>
      <c r="I15" s="204"/>
      <c r="J15" s="204"/>
      <c r="K15" s="204"/>
      <c r="L15" s="204"/>
      <c r="M15" s="204"/>
      <c r="N15" s="204"/>
      <c r="O15" s="204"/>
      <c r="P15" s="204"/>
    </row>
    <row r="16" spans="1:17" ht="15.75" thickBot="1">
      <c r="A16" s="656"/>
      <c r="B16" s="656"/>
      <c r="C16" s="656"/>
      <c r="D16" s="656"/>
      <c r="E16" s="656"/>
      <c r="F16" s="656"/>
      <c r="G16" s="656"/>
      <c r="H16" s="129"/>
      <c r="I16" s="204"/>
      <c r="J16" s="204"/>
      <c r="K16" s="204"/>
      <c r="L16" s="204"/>
      <c r="M16" s="204"/>
      <c r="N16" s="204"/>
      <c r="O16" s="204"/>
      <c r="P16" s="204"/>
    </row>
    <row r="17" spans="1:16">
      <c r="A17" s="563" t="s">
        <v>228</v>
      </c>
      <c r="B17" s="564"/>
      <c r="C17" s="564"/>
      <c r="D17" s="564"/>
      <c r="E17" s="564"/>
      <c r="F17" s="564"/>
      <c r="G17" s="565"/>
      <c r="H17" s="129"/>
      <c r="I17" s="204"/>
      <c r="J17" s="204"/>
      <c r="K17" s="204"/>
      <c r="L17" s="204"/>
      <c r="M17" s="204"/>
      <c r="N17" s="204"/>
      <c r="O17" s="204"/>
      <c r="P17" s="204"/>
    </row>
    <row r="18" spans="1:16">
      <c r="A18" s="557" t="s">
        <v>138</v>
      </c>
      <c r="B18" s="558"/>
      <c r="C18" s="558"/>
      <c r="D18" s="558"/>
      <c r="E18" s="558"/>
      <c r="F18" s="558"/>
      <c r="G18" s="559"/>
      <c r="H18" s="129"/>
      <c r="I18" s="204"/>
      <c r="J18" s="204"/>
      <c r="K18" s="204"/>
      <c r="L18" s="204"/>
      <c r="M18" s="204"/>
      <c r="N18" s="204"/>
      <c r="O18" s="204"/>
      <c r="P18" s="204"/>
    </row>
    <row r="19" spans="1:16" ht="15.75" thickBot="1">
      <c r="A19" s="560" t="s">
        <v>108</v>
      </c>
      <c r="B19" s="561"/>
      <c r="C19" s="561"/>
      <c r="D19" s="561"/>
      <c r="E19" s="561"/>
      <c r="F19" s="561"/>
      <c r="G19" s="562"/>
      <c r="H19" s="502"/>
      <c r="I19" s="204"/>
      <c r="J19" s="204"/>
      <c r="K19" s="204"/>
      <c r="L19" s="204"/>
      <c r="M19" s="204"/>
      <c r="N19" s="204"/>
      <c r="O19" s="204"/>
      <c r="P19" s="204"/>
    </row>
    <row r="20" spans="1:16" ht="15.75" thickBot="1">
      <c r="A20" s="502"/>
      <c r="B20" s="502"/>
      <c r="C20" s="502"/>
      <c r="D20" s="502"/>
      <c r="E20" s="502"/>
      <c r="F20" s="502"/>
      <c r="G20" s="502"/>
      <c r="H20" s="204"/>
      <c r="I20" s="204"/>
      <c r="J20" s="204"/>
      <c r="K20" s="204"/>
      <c r="L20" s="204"/>
      <c r="M20" s="204"/>
      <c r="N20" s="204"/>
      <c r="O20" s="204"/>
      <c r="P20" s="204"/>
    </row>
    <row r="21" spans="1:16" ht="23.25" thickBot="1">
      <c r="A21" s="634" t="s">
        <v>139</v>
      </c>
      <c r="B21" s="635"/>
      <c r="C21" s="635"/>
      <c r="D21" s="635"/>
      <c r="E21" s="635"/>
      <c r="F21" s="635"/>
      <c r="G21" s="636"/>
      <c r="H21" s="204"/>
      <c r="I21" s="204"/>
      <c r="J21" s="204"/>
      <c r="K21" s="204"/>
      <c r="L21" s="204"/>
      <c r="M21" s="204"/>
      <c r="N21" s="204"/>
      <c r="O21" s="204"/>
      <c r="P21" s="204"/>
    </row>
    <row r="22" spans="1:16">
      <c r="A22" s="204"/>
      <c r="B22" s="204"/>
      <c r="C22" s="204"/>
      <c r="D22" s="204"/>
      <c r="E22" s="204"/>
      <c r="F22" s="204"/>
      <c r="G22" s="204"/>
      <c r="I22" s="204"/>
      <c r="J22" s="204"/>
      <c r="K22" s="204"/>
      <c r="L22" s="204"/>
      <c r="M22" s="204"/>
      <c r="N22" s="204"/>
      <c r="O22" s="204"/>
      <c r="P22" s="204"/>
    </row>
    <row r="23" spans="1:16" ht="28.5">
      <c r="A23" s="204"/>
      <c r="B23" s="204"/>
      <c r="C23" s="503" t="s">
        <v>119</v>
      </c>
      <c r="D23" s="503"/>
      <c r="E23" s="503"/>
      <c r="I23" s="204"/>
      <c r="J23" s="204"/>
      <c r="K23" s="204"/>
      <c r="L23" s="204"/>
      <c r="M23" s="204"/>
      <c r="N23" s="204"/>
      <c r="O23" s="204"/>
      <c r="P23" s="204"/>
    </row>
    <row r="24" spans="1:16" ht="28.5">
      <c r="A24" s="204"/>
      <c r="B24" s="204"/>
      <c r="C24" s="503"/>
      <c r="D24" s="503"/>
      <c r="E24" s="503"/>
      <c r="I24" s="204"/>
      <c r="J24" s="204"/>
      <c r="K24" s="204"/>
      <c r="L24" s="204"/>
      <c r="M24" s="204"/>
      <c r="N24" s="204"/>
      <c r="O24" s="204"/>
      <c r="P24" s="204"/>
    </row>
    <row r="25" spans="1:16" ht="28.5">
      <c r="A25" s="204"/>
      <c r="B25" s="204"/>
      <c r="C25" s="503"/>
      <c r="D25" s="503"/>
      <c r="E25" s="503"/>
      <c r="I25" s="204"/>
      <c r="J25" s="204"/>
      <c r="K25" s="204"/>
      <c r="L25" s="204"/>
      <c r="M25" s="204"/>
      <c r="N25" s="204"/>
      <c r="O25" s="204"/>
      <c r="P25" s="204"/>
    </row>
    <row r="26" spans="1:16" ht="15" customHeight="1"/>
    <row r="27" spans="1:16" ht="23.25" customHeight="1"/>
    <row r="28" spans="1:16" ht="15" customHeight="1"/>
  </sheetData>
  <mergeCells count="17">
    <mergeCell ref="A15:G15"/>
    <mergeCell ref="A1:G1"/>
    <mergeCell ref="A2:G2"/>
    <mergeCell ref="A3:G3"/>
    <mergeCell ref="A4:G4"/>
    <mergeCell ref="A5:B5"/>
    <mergeCell ref="E5:F5"/>
    <mergeCell ref="A9:G9"/>
    <mergeCell ref="A10:G10"/>
    <mergeCell ref="A11:G11"/>
    <mergeCell ref="A13:G13"/>
    <mergeCell ref="A14:G14"/>
    <mergeCell ref="A16:G16"/>
    <mergeCell ref="A17:G17"/>
    <mergeCell ref="A18:G18"/>
    <mergeCell ref="A19:G19"/>
    <mergeCell ref="A21:G21"/>
  </mergeCells>
  <hyperlinks>
    <hyperlink ref="A2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Бук</vt:lpstr>
      <vt:lpstr>Дуб</vt:lpstr>
      <vt:lpstr>Ильм</vt:lpstr>
      <vt:lpstr>Сосна</vt:lpstr>
      <vt:lpstr>Ясень</vt:lpstr>
      <vt:lpstr>Декоративная решетка</vt:lpstr>
      <vt:lpstr>Доска</vt:lpstr>
      <vt:lpstr>МДФ</vt:lpstr>
      <vt:lpstr>Лиственница</vt:lpstr>
      <vt:lpstr>Береза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2024-01-04T05:37:54Z</dcterms:modified>
</cp:coreProperties>
</file>